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A INSTRUMEN SKRIPSI\INSTRUMEN\FILE SETELAH AMBIL DATA\"/>
    </mc:Choice>
  </mc:AlternateContent>
  <bookViews>
    <workbookView xWindow="0" yWindow="0" windowWidth="20490" windowHeight="7755" firstSheet="6" activeTab="8"/>
  </bookViews>
  <sheets>
    <sheet name="DATA AWAL" sheetId="1" r:id="rId1"/>
    <sheet name="PRETES KPS kls D" sheetId="2" r:id="rId2"/>
    <sheet name="POSTES KPS kls D" sheetId="4" r:id="rId3"/>
    <sheet name="PRETES KPS kls B" sheetId="3" r:id="rId4"/>
    <sheet name="POSTES KPS kls B" sheetId="5" r:id="rId5"/>
    <sheet name="DATA NILAI KLS EKS DAN KON" sheetId="9" r:id="rId6"/>
    <sheet name="DIAGRAM KPS EKSPERIMEN" sheetId="14" r:id="rId7"/>
    <sheet name="DIAGRAM KPS KONTROL" sheetId="11" r:id="rId8"/>
    <sheet name="N GAIN INDIKATOR" sheetId="16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" i="1" l="1"/>
  <c r="AA5" i="1"/>
  <c r="AA6" i="1"/>
  <c r="AA7" i="1"/>
  <c r="AA8" i="1"/>
  <c r="AA9" i="1"/>
  <c r="AA10" i="1"/>
  <c r="AA11" i="1"/>
  <c r="AA12" i="1"/>
  <c r="AA3" i="1"/>
  <c r="B13" i="1" l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3" i="1"/>
  <c r="Z4" i="1"/>
  <c r="Z5" i="1"/>
  <c r="Z6" i="1"/>
  <c r="Z7" i="1"/>
  <c r="Z8" i="1"/>
  <c r="Z9" i="1"/>
  <c r="Z10" i="1"/>
  <c r="Z11" i="1"/>
  <c r="Z12" i="1"/>
  <c r="H20" i="16" l="1"/>
  <c r="H21" i="16"/>
  <c r="H22" i="16"/>
  <c r="H23" i="16"/>
  <c r="H24" i="16"/>
  <c r="H25" i="16"/>
  <c r="H26" i="16"/>
  <c r="H27" i="16"/>
  <c r="H19" i="16"/>
  <c r="G27" i="16" l="1"/>
  <c r="H6" i="16"/>
  <c r="H7" i="16"/>
  <c r="H8" i="16"/>
  <c r="H9" i="16"/>
  <c r="H10" i="16"/>
  <c r="H11" i="16"/>
  <c r="H5" i="16"/>
  <c r="H4" i="16"/>
  <c r="B75" i="11"/>
  <c r="F27" i="16"/>
  <c r="F20" i="16"/>
  <c r="F21" i="16"/>
  <c r="F22" i="16"/>
  <c r="F23" i="16"/>
  <c r="F24" i="16"/>
  <c r="F25" i="16"/>
  <c r="F26" i="16"/>
  <c r="F19" i="16"/>
  <c r="E20" i="16"/>
  <c r="E21" i="16"/>
  <c r="E22" i="16"/>
  <c r="E23" i="16"/>
  <c r="E24" i="16"/>
  <c r="E25" i="16"/>
  <c r="E26" i="16"/>
  <c r="E19" i="16"/>
  <c r="D20" i="16"/>
  <c r="D21" i="16"/>
  <c r="D22" i="16"/>
  <c r="D23" i="16"/>
  <c r="D24" i="16"/>
  <c r="D25" i="16"/>
  <c r="D26" i="16"/>
  <c r="D19" i="16"/>
  <c r="F12" i="16" l="1"/>
  <c r="F5" i="16"/>
  <c r="F6" i="16"/>
  <c r="F7" i="16"/>
  <c r="F8" i="16"/>
  <c r="F9" i="16"/>
  <c r="F10" i="16"/>
  <c r="F11" i="16"/>
  <c r="F4" i="16"/>
  <c r="E5" i="16"/>
  <c r="E6" i="16"/>
  <c r="E7" i="16"/>
  <c r="E8" i="16"/>
  <c r="E9" i="16"/>
  <c r="E10" i="16"/>
  <c r="E11" i="16"/>
  <c r="E4" i="16"/>
  <c r="D5" i="16"/>
  <c r="D6" i="16"/>
  <c r="D7" i="16"/>
  <c r="D8" i="16"/>
  <c r="D9" i="16"/>
  <c r="D10" i="16"/>
  <c r="D11" i="16"/>
  <c r="D4" i="16"/>
  <c r="J9" i="16"/>
  <c r="K9" i="16"/>
  <c r="L9" i="16"/>
  <c r="M9" i="16"/>
  <c r="N9" i="16"/>
  <c r="O9" i="16"/>
  <c r="P9" i="16"/>
  <c r="Q9" i="16"/>
  <c r="J10" i="16"/>
  <c r="K10" i="16"/>
  <c r="L10" i="16"/>
  <c r="M10" i="16"/>
  <c r="N10" i="16"/>
  <c r="O10" i="16"/>
  <c r="P10" i="16"/>
  <c r="Q10" i="16"/>
  <c r="J11" i="16"/>
  <c r="K11" i="16"/>
  <c r="L11" i="16"/>
  <c r="M11" i="16"/>
  <c r="N11" i="16"/>
  <c r="O11" i="16"/>
  <c r="P11" i="16"/>
  <c r="Q11" i="16"/>
  <c r="O8" i="16"/>
  <c r="P8" i="16"/>
  <c r="Q8" i="16"/>
  <c r="K8" i="16"/>
  <c r="L8" i="16"/>
  <c r="M8" i="16"/>
  <c r="N8" i="16"/>
  <c r="J8" i="16"/>
  <c r="AB29" i="9" l="1"/>
  <c r="AA23" i="9"/>
  <c r="AA24" i="9"/>
  <c r="AA25" i="9"/>
  <c r="AA26" i="9"/>
  <c r="AA27" i="9"/>
  <c r="AA28" i="9"/>
  <c r="AA7" i="9"/>
  <c r="AA8" i="9"/>
  <c r="AA9" i="9"/>
  <c r="AA10" i="9"/>
  <c r="AA11" i="9"/>
  <c r="AA12" i="9"/>
  <c r="AA13" i="9"/>
  <c r="AA14" i="9"/>
  <c r="AA15" i="9"/>
  <c r="AA16" i="9"/>
  <c r="AA17" i="9"/>
  <c r="AA18" i="9"/>
  <c r="AA19" i="9"/>
  <c r="AA20" i="9"/>
  <c r="AA21" i="9"/>
  <c r="AA22" i="9"/>
  <c r="AA6" i="9"/>
  <c r="Z23" i="9"/>
  <c r="Z24" i="9"/>
  <c r="Z25" i="9"/>
  <c r="Z26" i="9"/>
  <c r="Z27" i="9"/>
  <c r="Z28" i="9"/>
  <c r="Z7" i="9"/>
  <c r="Z8" i="9"/>
  <c r="Z9" i="9"/>
  <c r="Z10" i="9"/>
  <c r="Z11" i="9"/>
  <c r="Z12" i="9"/>
  <c r="Z13" i="9"/>
  <c r="Z14" i="9"/>
  <c r="Z15" i="9"/>
  <c r="Z16" i="9"/>
  <c r="Z17" i="9"/>
  <c r="Z18" i="9"/>
  <c r="Z19" i="9"/>
  <c r="Z20" i="9"/>
  <c r="Z21" i="9"/>
  <c r="Z22" i="9"/>
  <c r="Z6" i="9"/>
  <c r="Y24" i="9"/>
  <c r="Y25" i="9"/>
  <c r="Y26" i="9"/>
  <c r="Y27" i="9"/>
  <c r="Y28" i="9"/>
  <c r="Y7" i="9"/>
  <c r="Y8" i="9"/>
  <c r="Y9" i="9"/>
  <c r="Y10" i="9"/>
  <c r="Y11" i="9"/>
  <c r="Y12" i="9"/>
  <c r="Y13" i="9"/>
  <c r="Y14" i="9"/>
  <c r="Y15" i="9"/>
  <c r="Y16" i="9"/>
  <c r="Y17" i="9"/>
  <c r="Y18" i="9"/>
  <c r="Y19" i="9"/>
  <c r="Y20" i="9"/>
  <c r="Y21" i="9"/>
  <c r="Y22" i="9"/>
  <c r="Y23" i="9"/>
  <c r="Y6" i="9"/>
  <c r="V29" i="9"/>
  <c r="U25" i="9"/>
  <c r="U26" i="9"/>
  <c r="U27" i="9"/>
  <c r="U28" i="9"/>
  <c r="U17" i="9"/>
  <c r="U18" i="9"/>
  <c r="U19" i="9"/>
  <c r="U20" i="9"/>
  <c r="U21" i="9"/>
  <c r="U22" i="9"/>
  <c r="U23" i="9"/>
  <c r="U24" i="9"/>
  <c r="U7" i="9"/>
  <c r="U8" i="9"/>
  <c r="U9" i="9"/>
  <c r="U10" i="9"/>
  <c r="U11" i="9"/>
  <c r="U12" i="9"/>
  <c r="U13" i="9"/>
  <c r="U14" i="9"/>
  <c r="U15" i="9"/>
  <c r="U16" i="9"/>
  <c r="U6" i="9"/>
  <c r="T18" i="9"/>
  <c r="T19" i="9"/>
  <c r="T20" i="9"/>
  <c r="T21" i="9"/>
  <c r="T22" i="9"/>
  <c r="T23" i="9"/>
  <c r="T24" i="9"/>
  <c r="T25" i="9"/>
  <c r="T26" i="9"/>
  <c r="T27" i="9"/>
  <c r="T28" i="9"/>
  <c r="T7" i="9"/>
  <c r="T8" i="9"/>
  <c r="T9" i="9"/>
  <c r="T10" i="9"/>
  <c r="T11" i="9"/>
  <c r="T12" i="9"/>
  <c r="T13" i="9"/>
  <c r="T14" i="9"/>
  <c r="T15" i="9"/>
  <c r="T16" i="9"/>
  <c r="T17" i="9"/>
  <c r="T6" i="9"/>
  <c r="S23" i="9"/>
  <c r="S24" i="9"/>
  <c r="S25" i="9"/>
  <c r="S26" i="9"/>
  <c r="S27" i="9"/>
  <c r="S28" i="9"/>
  <c r="S16" i="9"/>
  <c r="S17" i="9"/>
  <c r="S18" i="9"/>
  <c r="S19" i="9"/>
  <c r="S20" i="9"/>
  <c r="S21" i="9"/>
  <c r="S22" i="9"/>
  <c r="S7" i="9"/>
  <c r="S8" i="9"/>
  <c r="S9" i="9"/>
  <c r="S10" i="9"/>
  <c r="S11" i="9"/>
  <c r="S12" i="9"/>
  <c r="S13" i="9"/>
  <c r="S14" i="9"/>
  <c r="S15" i="9"/>
  <c r="S6" i="9"/>
  <c r="T5" i="11" l="1"/>
  <c r="U5" i="11"/>
  <c r="V5" i="11"/>
  <c r="W5" i="11"/>
  <c r="X5" i="11"/>
  <c r="Y5" i="11"/>
  <c r="Z5" i="11"/>
  <c r="S5" i="11"/>
  <c r="Y4" i="11"/>
  <c r="Z4" i="11"/>
  <c r="T4" i="11"/>
  <c r="U4" i="11"/>
  <c r="V4" i="11"/>
  <c r="W4" i="11"/>
  <c r="X4" i="11"/>
  <c r="S4" i="11"/>
  <c r="B74" i="11"/>
  <c r="C74" i="11"/>
  <c r="D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Z6" i="14" l="1"/>
  <c r="T6" i="14"/>
  <c r="U6" i="14"/>
  <c r="V6" i="14"/>
  <c r="W6" i="14"/>
  <c r="X6" i="14"/>
  <c r="Y6" i="14"/>
  <c r="S6" i="14"/>
  <c r="W5" i="14"/>
  <c r="X5" i="14"/>
  <c r="Y5" i="14"/>
  <c r="Z5" i="14"/>
  <c r="U5" i="14"/>
  <c r="V5" i="14"/>
  <c r="T5" i="14"/>
  <c r="S5" i="14"/>
  <c r="B74" i="14"/>
  <c r="C74" i="14"/>
  <c r="D74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B30" i="2" l="1"/>
  <c r="C30" i="2"/>
  <c r="D30" i="2"/>
  <c r="E30" i="2"/>
  <c r="F30" i="2"/>
  <c r="G30" i="2"/>
  <c r="H30" i="2"/>
  <c r="I30" i="2"/>
  <c r="K30" i="2"/>
  <c r="L30" i="2"/>
  <c r="M30" i="2"/>
  <c r="N30" i="2"/>
  <c r="O30" i="2"/>
  <c r="P30" i="2"/>
  <c r="Q30" i="2"/>
  <c r="R30" i="2"/>
  <c r="T30" i="2"/>
  <c r="U30" i="2"/>
  <c r="V30" i="2"/>
  <c r="W30" i="2"/>
  <c r="X30" i="2"/>
  <c r="Y30" i="2"/>
  <c r="Z30" i="2"/>
  <c r="AA30" i="2"/>
  <c r="AB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B30" i="4"/>
  <c r="C30" i="4"/>
  <c r="D30" i="4"/>
  <c r="E30" i="4"/>
  <c r="F30" i="4"/>
  <c r="G30" i="4"/>
  <c r="H30" i="4"/>
  <c r="I30" i="4"/>
  <c r="K30" i="4"/>
  <c r="L30" i="4"/>
  <c r="M30" i="4"/>
  <c r="N30" i="4"/>
  <c r="O30" i="4"/>
  <c r="P30" i="4"/>
  <c r="Q30" i="4"/>
  <c r="R30" i="4"/>
  <c r="T30" i="4"/>
  <c r="U30" i="4"/>
  <c r="V30" i="4"/>
  <c r="W30" i="4"/>
  <c r="X30" i="4"/>
  <c r="Y30" i="4"/>
  <c r="Z30" i="4"/>
  <c r="AA30" i="4"/>
  <c r="AB3" i="4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B26" i="3" l="1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3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B26" i="5"/>
  <c r="Z26" i="5" s="1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</calcChain>
</file>

<file path=xl/sharedStrings.xml><?xml version="1.0" encoding="utf-8"?>
<sst xmlns="http://schemas.openxmlformats.org/spreadsheetml/2006/main" count="437" uniqueCount="167">
  <si>
    <t>Resty Oktavia Maharani</t>
  </si>
  <si>
    <t>X1.1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</si>
  <si>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</si>
  <si>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</si>
  <si>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</si>
  <si>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</si>
  <si>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</si>
  <si>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</si>
  <si>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</si>
  <si>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</si>
  <si>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</si>
  <si>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</si>
  <si>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X2.4</t>
  </si>
  <si>
    <t>X2.5</t>
  </si>
  <si>
    <t>X2.6</t>
  </si>
  <si>
    <t>X2.7</t>
  </si>
  <si>
    <t>X2.8</t>
  </si>
  <si>
    <t>UNSUR</t>
  </si>
  <si>
    <t>SENYAWA</t>
  </si>
  <si>
    <t>CAMPURAN</t>
  </si>
  <si>
    <t>X3.1</t>
  </si>
  <si>
    <t>X3.2</t>
  </si>
  <si>
    <t>X3.3</t>
  </si>
  <si>
    <t>X3.4</t>
  </si>
  <si>
    <t>X3.5</t>
  </si>
  <si>
    <t>X3.6</t>
  </si>
  <si>
    <t>X3.7</t>
  </si>
  <si>
    <t>X3.8</t>
  </si>
  <si>
    <t xml:space="preserve">NAMA SISWA </t>
  </si>
  <si>
    <t>Agni Pratiwi</t>
  </si>
  <si>
    <t>Elok Habibah Safitari</t>
  </si>
  <si>
    <t>Khusnul Khotimah</t>
  </si>
  <si>
    <t>Silfana Amelia</t>
  </si>
  <si>
    <t xml:space="preserve">Vita Rachmania Putri </t>
  </si>
  <si>
    <t>Putri Nayla Mumtaza</t>
  </si>
  <si>
    <t>Lana Joelia Safina</t>
  </si>
  <si>
    <t xml:space="preserve">Wulandari Khoirotun Nafiqah </t>
  </si>
  <si>
    <t>Sayli Rahmatillah</t>
  </si>
  <si>
    <t>NAMA</t>
  </si>
  <si>
    <t>NUR TSABBITA AMALIAH</t>
  </si>
  <si>
    <t>SITI ISNA DWI WULANDARI</t>
  </si>
  <si>
    <t>RIFATUL DINIYAH</t>
  </si>
  <si>
    <t>TIARA OKTAVIA N.C</t>
  </si>
  <si>
    <t xml:space="preserve">TASBIATUL ILMA </t>
  </si>
  <si>
    <t>NURUL KAMILATUL ILMI</t>
  </si>
  <si>
    <t xml:space="preserve"> PUTRI ALIFIYAH MAULIDAH</t>
  </si>
  <si>
    <t>REJA TUTUT SYAFIRA</t>
  </si>
  <si>
    <t>REISYA  AZ ZAHRA</t>
  </si>
  <si>
    <t>SAFA NUR A</t>
  </si>
  <si>
    <t>SILVIA NIKMATUL WAKHIDAH</t>
  </si>
  <si>
    <t>SHELLA RIA A</t>
  </si>
  <si>
    <t>SITI KHADIJAH</t>
  </si>
  <si>
    <t>SITI MARDHIYAH</t>
  </si>
  <si>
    <t>ZAMIRAH HANIFAH</t>
  </si>
  <si>
    <t>ZIL VARAH MAY PITALOKA</t>
  </si>
  <si>
    <t>ZUKHARUFA AZZA DWI MAULANI</t>
  </si>
  <si>
    <t>ZULFANA SOFIA ALDINI</t>
  </si>
  <si>
    <t>SITI NUR ARYUNI SANTI</t>
  </si>
  <si>
    <t>ZAHARA SASKIA K.S</t>
  </si>
  <si>
    <t>THALITA HASYWA CLAREETA</t>
  </si>
  <si>
    <t>VANESYA SALSABILLA ARIINI</t>
  </si>
  <si>
    <t>SITI MUAWANAH</t>
  </si>
  <si>
    <t>SITI NUR CHAULA HUL JANNAH</t>
  </si>
  <si>
    <t>PUTRI RO'VI</t>
  </si>
  <si>
    <t>SIFANA IZZEL LIA ARIDA</t>
  </si>
  <si>
    <t>RISKA DEWI ALMIRA</t>
  </si>
  <si>
    <t>ADITA  ROKHMA MAULIDIYAH</t>
  </si>
  <si>
    <t>ADIVA AMELIANA PUTRI</t>
  </si>
  <si>
    <t xml:space="preserve">AINUN HASNA' NUR JANNAH </t>
  </si>
  <si>
    <t>AISYAH BUDI ARIFIYANTI</t>
  </si>
  <si>
    <t xml:space="preserve">AISYAH JORIRI EKI PUTRI </t>
  </si>
  <si>
    <t>AJENG AYU DWI VALEN ANGGREANI</t>
  </si>
  <si>
    <t xml:space="preserve">FEBY ZHAURA NAYLI NAYLUFAR </t>
  </si>
  <si>
    <t xml:space="preserve">EKA WULAN SUCI RAMADHANI </t>
  </si>
  <si>
    <t xml:space="preserve">ANGGIE APTA  AURIN ASPASIA </t>
  </si>
  <si>
    <t>ANNISA NURUL AMRI</t>
  </si>
  <si>
    <t xml:space="preserve">ANNISA SALSABELA </t>
  </si>
  <si>
    <t>ARINA MAQSHUROTUL FILKHAIYAH</t>
  </si>
  <si>
    <t xml:space="preserve">ARUM NUR AINI </t>
  </si>
  <si>
    <t>AVICHA NUR SAFITRI</t>
  </si>
  <si>
    <t>AWIK TAMARO</t>
  </si>
  <si>
    <t>AYU ANDIRA NUR FAUZIAH</t>
  </si>
  <si>
    <t xml:space="preserve">AZZA DWI  AL AZKA </t>
  </si>
  <si>
    <t>BILQIS AZIZAH</t>
  </si>
  <si>
    <t>BIQTAH ZANET TYAS OKTAVIANTY</t>
  </si>
  <si>
    <t xml:space="preserve">CHERLYL VIONA OKTAVIA </t>
  </si>
  <si>
    <t>DELA APRILIA SOLIKHA</t>
  </si>
  <si>
    <t>DIAH LAILATUL FARIKHA RAMADANI</t>
  </si>
  <si>
    <t>DIVA LAILATUL RAHMADANI</t>
  </si>
  <si>
    <t>JUMLAH</t>
  </si>
  <si>
    <t>TOTAL</t>
  </si>
  <si>
    <t xml:space="preserve"> </t>
  </si>
  <si>
    <t>NAMA SISWA</t>
  </si>
  <si>
    <t xml:space="preserve">JUMLAH </t>
  </si>
  <si>
    <t>NO</t>
  </si>
  <si>
    <t xml:space="preserve">Kelas Eksperimen </t>
  </si>
  <si>
    <t>Pre Test</t>
  </si>
  <si>
    <t>Post Test</t>
  </si>
  <si>
    <t>Kelas Kontrol</t>
  </si>
  <si>
    <t>postest eks</t>
  </si>
  <si>
    <t>pretest eks</t>
  </si>
  <si>
    <t>pretest kon</t>
  </si>
  <si>
    <t>postest kon</t>
  </si>
  <si>
    <t>nilai (score : 96 * 100)</t>
  </si>
  <si>
    <t>skore</t>
  </si>
  <si>
    <t>Mengelompokkan</t>
  </si>
  <si>
    <t>Nilai Post Test Kelas D</t>
  </si>
  <si>
    <t>NILAI PRETEST KELAS  D</t>
  </si>
  <si>
    <t xml:space="preserve"> INDIKATOR KPS</t>
  </si>
  <si>
    <t>INDIKATOR  KPS</t>
  </si>
  <si>
    <t>Observasi</t>
  </si>
  <si>
    <t>Menafsirkan</t>
  </si>
  <si>
    <t>Merencanakan Percobaan</t>
  </si>
  <si>
    <t>Mengkomunikasikan</t>
  </si>
  <si>
    <t>Mengajukan Hipotesis</t>
  </si>
  <si>
    <t>Melakukan Percobaan</t>
  </si>
  <si>
    <t>Memprediksi</t>
  </si>
  <si>
    <t>senyawa</t>
  </si>
  <si>
    <t>unsur</t>
  </si>
  <si>
    <t>INDIKATOR KPS</t>
  </si>
  <si>
    <t>NILAI PRETEST KELAS  B KONTROL</t>
  </si>
  <si>
    <t>NILAI POSTEST KELAS B KONTROL</t>
  </si>
  <si>
    <t>pretest kelas eksperimen</t>
  </si>
  <si>
    <t>Posttest kelas eksperimen</t>
  </si>
  <si>
    <t>pretest kelas kontrol</t>
  </si>
  <si>
    <t>postest kelas kontrol</t>
  </si>
  <si>
    <t>nilai</t>
  </si>
  <si>
    <t>nilai yang sudah dibulatkan</t>
  </si>
  <si>
    <t>DATA SKOR KPS SISWA KELAS VIII</t>
  </si>
  <si>
    <t>DATA NILAI KPS KELAS VIII</t>
  </si>
  <si>
    <t>UJI NGAIN</t>
  </si>
  <si>
    <t>POS-PRE</t>
  </si>
  <si>
    <t>96-PRE</t>
  </si>
  <si>
    <t>NGAIN</t>
  </si>
  <si>
    <t>EKSPERIMEN</t>
  </si>
  <si>
    <t>RATA RATA NGAIN</t>
  </si>
  <si>
    <t>NGAIN DIBULATKAN</t>
  </si>
  <si>
    <t>KONTROL</t>
  </si>
  <si>
    <t xml:space="preserve">Mengelompokkan </t>
  </si>
  <si>
    <t>Mengajukan hipotesis</t>
  </si>
  <si>
    <t>Merencanakan percoban</t>
  </si>
  <si>
    <t>Melakukan percobaan</t>
  </si>
  <si>
    <t>Peningkatan per indikator</t>
  </si>
  <si>
    <t xml:space="preserve">PRETEST </t>
  </si>
  <si>
    <t>post-pre</t>
  </si>
  <si>
    <t>POSTEST</t>
  </si>
  <si>
    <t>SKOR MASING-MASING INDIKATOR</t>
  </si>
  <si>
    <r>
      <t>SKOR MAX (4</t>
    </r>
    <r>
      <rPr>
        <sz val="11"/>
        <color theme="1"/>
        <rFont val="Calibri"/>
        <family val="2"/>
      </rPr>
      <t>×23)= 92</t>
    </r>
  </si>
  <si>
    <t>92-pre</t>
  </si>
  <si>
    <t>n gain</t>
  </si>
  <si>
    <t>rata rata</t>
  </si>
  <si>
    <t>rata-rata</t>
  </si>
  <si>
    <t>INDIKATOR KPS -&gt;</t>
  </si>
  <si>
    <t>ngain sdh dibulatkan</t>
  </si>
  <si>
    <t>RATA-RATA</t>
  </si>
  <si>
    <t>N GAIN %</t>
  </si>
  <si>
    <t>jumlah</t>
  </si>
  <si>
    <t xml:space="preserve">nilai  </t>
  </si>
  <si>
    <t>kategori nilai</t>
  </si>
  <si>
    <t>0-59</t>
  </si>
  <si>
    <t>60-74</t>
  </si>
  <si>
    <t>75-89</t>
  </si>
  <si>
    <t>90-100</t>
  </si>
  <si>
    <t>rendah</t>
  </si>
  <si>
    <t>cukup</t>
  </si>
  <si>
    <t>baik</t>
  </si>
  <si>
    <t>sangat baik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</si>
</sst>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7" borderId="0" xfId="0" applyFill="1" applyAlignment="1">
      <alignment horizontal="left"/>
    </xf>
    <xf numFmtId="0" fontId="0" fillId="7" borderId="0" xfId="0" applyFill="1" applyAlignment="1">
      <alignment horizontal="center"/>
    </xf>
    <xf numFmtId="0" fontId="0" fillId="7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KPS EKSPERIMEN'!$R$5</c:f>
              <c:strCache>
                <c:ptCount val="1"/>
                <c:pt idx="0">
                  <c:v>pretest kelas eksperimen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'DIAGRAM KPS EKSPERIMEN'!$S$4:$Z$4</c:f>
              <c:strCache>
                <c:ptCount val="8"/>
                <c:pt idx="0">
                  <c:v>Observasi</c:v>
                </c:pt>
                <c:pt idx="1">
                  <c:v>Mengelompokkan</c:v>
                </c:pt>
                <c:pt idx="2">
                  <c:v>Mengajukan Hipotesis</c:v>
                </c:pt>
                <c:pt idx="3">
                  <c:v>Merencanakan Percobaan</c:v>
                </c:pt>
                <c:pt idx="4">
                  <c:v>Melakukan Percobaan</c:v>
                </c:pt>
                <c:pt idx="5">
                  <c:v>Menafsirkan</c:v>
                </c:pt>
                <c:pt idx="6">
                  <c:v>Memprediksi</c:v>
                </c:pt>
                <c:pt idx="7">
                  <c:v>Mengkomunikasikan</c:v>
                </c:pt>
              </c:strCache>
            </c:strRef>
          </c:cat>
          <c:val>
            <c:numRef>
              <c:f>'DIAGRAM KPS EKSPERIMEN'!$S$5:$Z$5</c:f>
              <c:numCache>
                <c:formatCode>General</c:formatCode>
                <c:ptCount val="8"/>
                <c:pt idx="0">
                  <c:v>174</c:v>
                </c:pt>
                <c:pt idx="1">
                  <c:v>145</c:v>
                </c:pt>
                <c:pt idx="2">
                  <c:v>124</c:v>
                </c:pt>
                <c:pt idx="3">
                  <c:v>109</c:v>
                </c:pt>
                <c:pt idx="4">
                  <c:v>130</c:v>
                </c:pt>
                <c:pt idx="5">
                  <c:v>101</c:v>
                </c:pt>
                <c:pt idx="6">
                  <c:v>124</c:v>
                </c:pt>
                <c:pt idx="7">
                  <c:v>120</c:v>
                </c:pt>
              </c:numCache>
            </c:numRef>
          </c:val>
        </c:ser>
        <c:ser>
          <c:idx val="1"/>
          <c:order val="1"/>
          <c:tx>
            <c:strRef>
              <c:f>'DIAGRAM KPS EKSPERIMEN'!$R$6</c:f>
              <c:strCache>
                <c:ptCount val="1"/>
                <c:pt idx="0">
                  <c:v>Posttest kelas eksperimen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'DIAGRAM KPS EKSPERIMEN'!$S$4:$Z$4</c:f>
              <c:strCache>
                <c:ptCount val="8"/>
                <c:pt idx="0">
                  <c:v>Observasi</c:v>
                </c:pt>
                <c:pt idx="1">
                  <c:v>Mengelompokkan</c:v>
                </c:pt>
                <c:pt idx="2">
                  <c:v>Mengajukan Hipotesis</c:v>
                </c:pt>
                <c:pt idx="3">
                  <c:v>Merencanakan Percobaan</c:v>
                </c:pt>
                <c:pt idx="4">
                  <c:v>Melakukan Percobaan</c:v>
                </c:pt>
                <c:pt idx="5">
                  <c:v>Menafsirkan</c:v>
                </c:pt>
                <c:pt idx="6">
                  <c:v>Memprediksi</c:v>
                </c:pt>
                <c:pt idx="7">
                  <c:v>Mengkomunikasikan</c:v>
                </c:pt>
              </c:strCache>
            </c:strRef>
          </c:cat>
          <c:val>
            <c:numRef>
              <c:f>'DIAGRAM KPS EKSPERIMEN'!$S$6:$Z$6</c:f>
              <c:numCache>
                <c:formatCode>General</c:formatCode>
                <c:ptCount val="8"/>
                <c:pt idx="0">
                  <c:v>196</c:v>
                </c:pt>
                <c:pt idx="1">
                  <c:v>136</c:v>
                </c:pt>
                <c:pt idx="2">
                  <c:v>111</c:v>
                </c:pt>
                <c:pt idx="3">
                  <c:v>162</c:v>
                </c:pt>
                <c:pt idx="4">
                  <c:v>136</c:v>
                </c:pt>
                <c:pt idx="5">
                  <c:v>132</c:v>
                </c:pt>
                <c:pt idx="6">
                  <c:v>132</c:v>
                </c:pt>
                <c:pt idx="7">
                  <c:v>138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-1109230512"/>
        <c:axId val="-1109232144"/>
      </c:barChart>
      <c:catAx>
        <c:axId val="-110923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-1109232144"/>
        <c:crosses val="autoZero"/>
        <c:auto val="1"/>
        <c:lblAlgn val="ctr"/>
        <c:lblOffset val="100"/>
        <c:noMultiLvlLbl val="0"/>
      </c:catAx>
      <c:valAx>
        <c:axId val="-110923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-1109230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KPS KONTROL'!$R$4</c:f>
              <c:strCache>
                <c:ptCount val="1"/>
                <c:pt idx="0">
                  <c:v>pretest kelas kontrol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 KPS KONTROL'!$S$3:$Z$3</c:f>
              <c:strCache>
                <c:ptCount val="8"/>
                <c:pt idx="0">
                  <c:v>Observasi</c:v>
                </c:pt>
                <c:pt idx="1">
                  <c:v>Mengelompokkan</c:v>
                </c:pt>
                <c:pt idx="2">
                  <c:v>Mengajukan Hipotesis</c:v>
                </c:pt>
                <c:pt idx="3">
                  <c:v>Merencanakan Percobaan</c:v>
                </c:pt>
                <c:pt idx="4">
                  <c:v>Melakukan Percobaan</c:v>
                </c:pt>
                <c:pt idx="5">
                  <c:v>Menafsirkan</c:v>
                </c:pt>
                <c:pt idx="6">
                  <c:v>Memprediksi</c:v>
                </c:pt>
                <c:pt idx="7">
                  <c:v>Mengkomunikasikan</c:v>
                </c:pt>
              </c:strCache>
            </c:strRef>
          </c:cat>
          <c:val>
            <c:numRef>
              <c:f>'DIAGRAM KPS KONTROL'!$S$4:$Z$4</c:f>
              <c:numCache>
                <c:formatCode>General</c:formatCode>
                <c:ptCount val="8"/>
                <c:pt idx="0">
                  <c:v>182</c:v>
                </c:pt>
                <c:pt idx="1">
                  <c:v>158</c:v>
                </c:pt>
                <c:pt idx="2">
                  <c:v>121</c:v>
                </c:pt>
                <c:pt idx="3">
                  <c:v>133</c:v>
                </c:pt>
                <c:pt idx="4">
                  <c:v>129</c:v>
                </c:pt>
                <c:pt idx="5">
                  <c:v>147</c:v>
                </c:pt>
                <c:pt idx="6">
                  <c:v>159</c:v>
                </c:pt>
                <c:pt idx="7">
                  <c:v>106</c:v>
                </c:pt>
              </c:numCache>
            </c:numRef>
          </c:val>
        </c:ser>
        <c:ser>
          <c:idx val="1"/>
          <c:order val="1"/>
          <c:tx>
            <c:strRef>
              <c:f>'DIAGRAM KPS KONTROL'!$R$5</c:f>
              <c:strCache>
                <c:ptCount val="1"/>
                <c:pt idx="0">
                  <c:v>postest kelas kontrol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 KPS KONTROL'!$S$3:$Z$3</c:f>
              <c:strCache>
                <c:ptCount val="8"/>
                <c:pt idx="0">
                  <c:v>Observasi</c:v>
                </c:pt>
                <c:pt idx="1">
                  <c:v>Mengelompokkan</c:v>
                </c:pt>
                <c:pt idx="2">
                  <c:v>Mengajukan Hipotesis</c:v>
                </c:pt>
                <c:pt idx="3">
                  <c:v>Merencanakan Percobaan</c:v>
                </c:pt>
                <c:pt idx="4">
                  <c:v>Melakukan Percobaan</c:v>
                </c:pt>
                <c:pt idx="5">
                  <c:v>Menafsirkan</c:v>
                </c:pt>
                <c:pt idx="6">
                  <c:v>Memprediksi</c:v>
                </c:pt>
                <c:pt idx="7">
                  <c:v>Mengkomunikasikan</c:v>
                </c:pt>
              </c:strCache>
            </c:strRef>
          </c:cat>
          <c:val>
            <c:numRef>
              <c:f>'DIAGRAM KPS KONTROL'!$S$5:$Z$5</c:f>
              <c:numCache>
                <c:formatCode>General</c:formatCode>
                <c:ptCount val="8"/>
                <c:pt idx="0">
                  <c:v>174</c:v>
                </c:pt>
                <c:pt idx="1">
                  <c:v>137</c:v>
                </c:pt>
                <c:pt idx="2">
                  <c:v>107</c:v>
                </c:pt>
                <c:pt idx="3">
                  <c:v>137</c:v>
                </c:pt>
                <c:pt idx="4">
                  <c:v>129</c:v>
                </c:pt>
                <c:pt idx="5">
                  <c:v>116</c:v>
                </c:pt>
                <c:pt idx="6">
                  <c:v>148</c:v>
                </c:pt>
                <c:pt idx="7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12478864"/>
        <c:axId val="-968540960"/>
      </c:barChart>
      <c:catAx>
        <c:axId val="-121247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-968540960"/>
        <c:crosses val="autoZero"/>
        <c:auto val="1"/>
        <c:lblAlgn val="ctr"/>
        <c:lblOffset val="100"/>
        <c:noMultiLvlLbl val="0"/>
      </c:catAx>
      <c:valAx>
        <c:axId val="-96854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-121247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424962</xdr:colOff>
      <xdr:row>9</xdr:row>
      <xdr:rowOff>51042</xdr:rowOff>
    </xdr:from>
    <xdr:to>
      <xdr:col>23</xdr:col>
      <xdr:colOff>293077</xdr:colOff>
      <xdr:row>29</xdr:row>
      <xdr:rowOff>195383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539750</xdr:colOff>
      <xdr:row>13</xdr:row>
      <xdr:rowOff>33337</xdr:rowOff>
    </xdr:from>
    <xdr:to>
      <xdr:col>19</xdr:col>
      <xdr:colOff>555625</xdr:colOff>
      <xdr:row>27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zoomScale="60" zoomScaleNormal="60" workbookViewId="0">
      <selection activeCell="C19" sqref="C19"/>
    </sheetView>
  </sheetViews>
  <sheetFormatPr defaultRowHeight="15" x14ac:dyDescent="0.25"/>
  <cols>
    <col min="1" max="1" width="28.140625" customWidth="1"/>
    <col min="2" max="25" width="9.140625" style="1"/>
  </cols>
  <sheetData>
    <row r="1" spans="1:27" x14ac:dyDescent="0.25">
      <c r="A1" t="s">
        <v>28</v>
      </c>
      <c r="B1" s="1" t="s">
        <v>17</v>
      </c>
      <c r="J1" s="1" t="s">
        <v>18</v>
      </c>
      <c r="R1" s="1" t="s">
        <v>19</v>
      </c>
    </row>
    <row r="2" spans="1:27" x14ac:dyDescent="0.2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20</v>
      </c>
      <c r="S2" s="1" t="s">
        <v>21</v>
      </c>
      <c r="T2" s="1" t="s">
        <v>22</v>
      </c>
      <c r="U2" s="1" t="s">
        <v>23</v>
      </c>
      <c r="V2" s="1" t="s">
        <v>24</v>
      </c>
      <c r="W2" s="1" t="s">
        <v>25</v>
      </c>
      <c r="X2" s="1" t="s">
        <v>26</v>
      </c>
      <c r="Y2" s="1" t="s">
        <v>27</v>
      </c>
      <c r="Z2" s="16" t="s">
        <v>156</v>
      </c>
      <c r="AA2" s="16" t="s">
        <v>157</v>
      </c>
    </row>
    <row r="3" spans="1:27" x14ac:dyDescent="0.25">
      <c r="A3" t="s">
        <v>0</v>
      </c>
      <c r="B3" s="1">
        <v>4</v>
      </c>
      <c r="C3" s="1">
        <v>3</v>
      </c>
      <c r="D3" s="1">
        <v>1</v>
      </c>
      <c r="E3" s="1">
        <v>4</v>
      </c>
      <c r="F3" s="1">
        <v>1</v>
      </c>
      <c r="G3" s="1">
        <v>2</v>
      </c>
      <c r="H3" s="1">
        <v>2</v>
      </c>
      <c r="I3" s="1">
        <v>1</v>
      </c>
      <c r="J3" s="1">
        <v>2</v>
      </c>
      <c r="K3" s="1">
        <v>2</v>
      </c>
      <c r="L3" s="1">
        <v>1</v>
      </c>
      <c r="M3" s="1">
        <v>3</v>
      </c>
      <c r="N3" s="1">
        <v>2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2</v>
      </c>
      <c r="U3" s="1">
        <v>1</v>
      </c>
      <c r="V3" s="1">
        <v>4</v>
      </c>
      <c r="W3" s="1">
        <v>2</v>
      </c>
      <c r="X3" s="1">
        <v>1</v>
      </c>
      <c r="Y3" s="1">
        <v>1</v>
      </c>
      <c r="Z3">
        <f t="shared" ref="Z3:Z12" si="0">SUM(B3:Y3)</f>
        <v>44</v>
      </c>
      <c r="AA3" s="15">
        <f>Z3/96*100</f>
        <v>45.833333333333329</v>
      </c>
    </row>
    <row r="4" spans="1:27" x14ac:dyDescent="0.25">
      <c r="A4" t="s">
        <v>29</v>
      </c>
      <c r="B4" s="1">
        <v>4</v>
      </c>
      <c r="C4" s="1">
        <v>3</v>
      </c>
      <c r="D4" s="1">
        <v>1</v>
      </c>
      <c r="E4" s="1">
        <v>4</v>
      </c>
      <c r="F4" s="1">
        <v>1</v>
      </c>
      <c r="G4" s="1">
        <v>2</v>
      </c>
      <c r="H4" s="1">
        <v>2</v>
      </c>
      <c r="I4" s="1">
        <v>2</v>
      </c>
      <c r="J4" s="1">
        <v>1</v>
      </c>
      <c r="K4" s="1">
        <v>2</v>
      </c>
      <c r="L4" s="1">
        <v>1</v>
      </c>
      <c r="M4" s="1">
        <v>3</v>
      </c>
      <c r="N4" s="1">
        <v>2</v>
      </c>
      <c r="O4" s="1">
        <v>2</v>
      </c>
      <c r="P4" s="1">
        <v>1</v>
      </c>
      <c r="Q4" s="1">
        <v>1</v>
      </c>
      <c r="R4" s="1">
        <v>4</v>
      </c>
      <c r="S4" s="1">
        <v>2</v>
      </c>
      <c r="T4" s="1">
        <v>1</v>
      </c>
      <c r="U4" s="1">
        <v>1</v>
      </c>
      <c r="V4" s="1">
        <v>4</v>
      </c>
      <c r="W4" s="1">
        <v>1</v>
      </c>
      <c r="X4" s="1">
        <v>3</v>
      </c>
      <c r="Y4" s="1">
        <v>3</v>
      </c>
      <c r="Z4">
        <f t="shared" si="0"/>
        <v>51</v>
      </c>
      <c r="AA4" s="15">
        <f t="shared" ref="AA4:AA12" si="1">Z4/96*100</f>
        <v>53.125</v>
      </c>
    </row>
    <row r="5" spans="1:27" x14ac:dyDescent="0.25">
      <c r="A5" t="s">
        <v>30</v>
      </c>
      <c r="B5" s="1">
        <v>4</v>
      </c>
      <c r="C5" s="1">
        <v>2</v>
      </c>
      <c r="D5" s="1">
        <v>1</v>
      </c>
      <c r="E5" s="1">
        <v>4</v>
      </c>
      <c r="F5" s="1">
        <v>4</v>
      </c>
      <c r="G5" s="1">
        <v>2</v>
      </c>
      <c r="H5" s="1">
        <v>2</v>
      </c>
      <c r="I5" s="1">
        <v>3</v>
      </c>
      <c r="J5" s="1">
        <v>2</v>
      </c>
      <c r="K5" s="1">
        <v>2</v>
      </c>
      <c r="L5" s="1">
        <v>1</v>
      </c>
      <c r="M5" s="1">
        <v>4</v>
      </c>
      <c r="N5" s="1">
        <v>1</v>
      </c>
      <c r="O5" s="1">
        <v>2</v>
      </c>
      <c r="P5" s="1">
        <v>1</v>
      </c>
      <c r="Q5" s="1">
        <v>1</v>
      </c>
      <c r="R5" s="1">
        <v>1</v>
      </c>
      <c r="S5" s="1">
        <v>2</v>
      </c>
      <c r="T5" s="1">
        <v>2</v>
      </c>
      <c r="U5" s="1">
        <v>1</v>
      </c>
      <c r="V5" s="1">
        <v>4</v>
      </c>
      <c r="W5" s="1">
        <v>3</v>
      </c>
      <c r="X5" s="1">
        <v>3</v>
      </c>
      <c r="Y5" s="1">
        <v>3</v>
      </c>
      <c r="Z5">
        <f t="shared" si="0"/>
        <v>55</v>
      </c>
      <c r="AA5" s="15">
        <f t="shared" si="1"/>
        <v>57.291666666666664</v>
      </c>
    </row>
    <row r="6" spans="1:27" x14ac:dyDescent="0.25">
      <c r="A6" t="s">
        <v>31</v>
      </c>
      <c r="B6" s="1">
        <v>4</v>
      </c>
      <c r="C6" s="1">
        <v>2</v>
      </c>
      <c r="D6" s="1">
        <v>1</v>
      </c>
      <c r="E6" s="1">
        <v>4</v>
      </c>
      <c r="F6" s="1">
        <v>1</v>
      </c>
      <c r="G6" s="1">
        <v>2</v>
      </c>
      <c r="H6" s="1">
        <v>2</v>
      </c>
      <c r="I6" s="1">
        <v>2</v>
      </c>
      <c r="J6" s="1">
        <v>2</v>
      </c>
      <c r="K6" s="1">
        <v>1</v>
      </c>
      <c r="L6" s="1">
        <v>1</v>
      </c>
      <c r="M6" s="1">
        <v>3</v>
      </c>
      <c r="N6" s="1">
        <v>1</v>
      </c>
      <c r="O6" s="1">
        <v>1</v>
      </c>
      <c r="P6" s="1">
        <v>1</v>
      </c>
      <c r="Q6" s="1">
        <v>1</v>
      </c>
      <c r="R6" s="1">
        <v>3</v>
      </c>
      <c r="S6" s="1">
        <v>2</v>
      </c>
      <c r="T6" s="1">
        <v>2</v>
      </c>
      <c r="U6" s="1">
        <v>1</v>
      </c>
      <c r="V6" s="1">
        <v>4</v>
      </c>
      <c r="W6" s="1">
        <v>4</v>
      </c>
      <c r="X6" s="1">
        <v>2</v>
      </c>
      <c r="Y6" s="1">
        <v>2</v>
      </c>
      <c r="Z6">
        <f t="shared" si="0"/>
        <v>49</v>
      </c>
      <c r="AA6" s="15">
        <f t="shared" si="1"/>
        <v>51.041666666666664</v>
      </c>
    </row>
    <row r="7" spans="1:27" x14ac:dyDescent="0.25">
      <c r="A7" t="s">
        <v>32</v>
      </c>
      <c r="B7" s="1">
        <v>4</v>
      </c>
      <c r="C7" s="1">
        <v>1</v>
      </c>
      <c r="D7" s="1">
        <v>1</v>
      </c>
      <c r="E7" s="1">
        <v>4</v>
      </c>
      <c r="F7" s="1">
        <v>1</v>
      </c>
      <c r="G7" s="1">
        <v>2</v>
      </c>
      <c r="H7" s="1">
        <v>2</v>
      </c>
      <c r="I7" s="1">
        <v>2</v>
      </c>
      <c r="J7" s="1">
        <v>2</v>
      </c>
      <c r="K7" s="1">
        <v>1</v>
      </c>
      <c r="L7" s="1">
        <v>1</v>
      </c>
      <c r="M7" s="1">
        <v>4</v>
      </c>
      <c r="N7" s="1">
        <v>2</v>
      </c>
      <c r="O7" s="1">
        <v>1</v>
      </c>
      <c r="P7" s="1">
        <v>1</v>
      </c>
      <c r="Q7" s="1">
        <v>2</v>
      </c>
      <c r="R7" s="1">
        <v>1</v>
      </c>
      <c r="S7" s="1">
        <v>2</v>
      </c>
      <c r="T7" s="1">
        <v>2</v>
      </c>
      <c r="U7" s="1">
        <v>1</v>
      </c>
      <c r="V7" s="1">
        <v>4</v>
      </c>
      <c r="W7" s="1">
        <v>3</v>
      </c>
      <c r="X7" s="1">
        <v>3</v>
      </c>
      <c r="Y7" s="1">
        <v>2</v>
      </c>
      <c r="Z7">
        <f t="shared" si="0"/>
        <v>49</v>
      </c>
      <c r="AA7" s="15">
        <f t="shared" si="1"/>
        <v>51.041666666666664</v>
      </c>
    </row>
    <row r="8" spans="1:27" x14ac:dyDescent="0.25">
      <c r="A8" t="s">
        <v>33</v>
      </c>
      <c r="B8" s="1">
        <v>4</v>
      </c>
      <c r="C8" s="1">
        <v>2</v>
      </c>
      <c r="D8" s="1">
        <v>1</v>
      </c>
      <c r="E8" s="1">
        <v>4</v>
      </c>
      <c r="F8" s="1">
        <v>1</v>
      </c>
      <c r="G8" s="1">
        <v>2</v>
      </c>
      <c r="H8" s="1">
        <v>2</v>
      </c>
      <c r="I8" s="1">
        <v>2</v>
      </c>
      <c r="J8" s="1">
        <v>1</v>
      </c>
      <c r="K8" s="1">
        <v>2</v>
      </c>
      <c r="L8" s="1">
        <v>1</v>
      </c>
      <c r="M8" s="1">
        <v>4</v>
      </c>
      <c r="N8" s="1">
        <v>2</v>
      </c>
      <c r="O8" s="1">
        <v>1</v>
      </c>
      <c r="P8" s="1">
        <v>1</v>
      </c>
      <c r="Q8" s="1">
        <v>1</v>
      </c>
      <c r="R8" s="1">
        <v>4</v>
      </c>
      <c r="S8" s="1">
        <v>2</v>
      </c>
      <c r="T8" s="1">
        <v>1</v>
      </c>
      <c r="U8" s="1">
        <v>1</v>
      </c>
      <c r="V8" s="1">
        <v>4</v>
      </c>
      <c r="W8" s="1">
        <v>4</v>
      </c>
      <c r="X8" s="1">
        <v>3</v>
      </c>
      <c r="Y8" s="1">
        <v>3</v>
      </c>
      <c r="Z8" s="20">
        <f t="shared" si="0"/>
        <v>53</v>
      </c>
      <c r="AA8" s="15">
        <f t="shared" si="1"/>
        <v>55.208333333333336</v>
      </c>
    </row>
    <row r="9" spans="1:27" x14ac:dyDescent="0.25">
      <c r="A9" t="s">
        <v>34</v>
      </c>
      <c r="B9" s="1">
        <v>4</v>
      </c>
      <c r="C9" s="1">
        <v>4</v>
      </c>
      <c r="D9" s="1">
        <v>1</v>
      </c>
      <c r="E9" s="1">
        <v>4</v>
      </c>
      <c r="F9" s="1">
        <v>1</v>
      </c>
      <c r="G9" s="1">
        <v>1</v>
      </c>
      <c r="H9" s="1">
        <v>3</v>
      </c>
      <c r="I9" s="1">
        <v>4</v>
      </c>
      <c r="J9" s="1">
        <v>3</v>
      </c>
      <c r="K9" s="1">
        <v>2</v>
      </c>
      <c r="L9" s="1">
        <v>1</v>
      </c>
      <c r="M9" s="1">
        <v>4</v>
      </c>
      <c r="N9" s="1">
        <v>2</v>
      </c>
      <c r="O9" s="1">
        <v>2</v>
      </c>
      <c r="P9" s="1">
        <v>2</v>
      </c>
      <c r="Q9" s="1">
        <v>1</v>
      </c>
      <c r="R9" s="1">
        <v>4</v>
      </c>
      <c r="S9" s="1">
        <v>4</v>
      </c>
      <c r="T9" s="1">
        <v>2</v>
      </c>
      <c r="U9" s="1">
        <v>1</v>
      </c>
      <c r="V9" s="1">
        <v>4</v>
      </c>
      <c r="W9" s="1">
        <v>3</v>
      </c>
      <c r="X9" s="1">
        <v>1</v>
      </c>
      <c r="Y9" s="1">
        <v>4</v>
      </c>
      <c r="Z9">
        <f t="shared" si="0"/>
        <v>62</v>
      </c>
      <c r="AA9" s="15">
        <f t="shared" si="1"/>
        <v>64.583333333333343</v>
      </c>
    </row>
    <row r="10" spans="1:27" x14ac:dyDescent="0.25">
      <c r="A10" t="s">
        <v>35</v>
      </c>
      <c r="B10" s="1">
        <v>4</v>
      </c>
      <c r="C10" s="1">
        <v>3</v>
      </c>
      <c r="D10" s="1">
        <v>1</v>
      </c>
      <c r="E10" s="1">
        <v>4</v>
      </c>
      <c r="F10" s="1">
        <v>1</v>
      </c>
      <c r="G10" s="1">
        <v>1</v>
      </c>
      <c r="H10" s="1">
        <v>2</v>
      </c>
      <c r="I10" s="1">
        <v>2</v>
      </c>
      <c r="J10" s="1">
        <v>2</v>
      </c>
      <c r="K10" s="1">
        <v>3</v>
      </c>
      <c r="L10" s="1">
        <v>1</v>
      </c>
      <c r="M10" s="1">
        <v>3</v>
      </c>
      <c r="N10" s="1">
        <v>2</v>
      </c>
      <c r="O10" s="1">
        <v>2</v>
      </c>
      <c r="P10" s="1">
        <v>1</v>
      </c>
      <c r="Q10" s="1">
        <v>2</v>
      </c>
      <c r="R10" s="1">
        <v>3</v>
      </c>
      <c r="S10" s="1">
        <v>3</v>
      </c>
      <c r="T10" s="1">
        <v>2</v>
      </c>
      <c r="U10" s="1">
        <v>1</v>
      </c>
      <c r="V10" s="1">
        <v>4</v>
      </c>
      <c r="W10" s="1">
        <v>3</v>
      </c>
      <c r="X10" s="1">
        <v>1</v>
      </c>
      <c r="Y10" s="1">
        <v>3</v>
      </c>
      <c r="Z10">
        <f t="shared" si="0"/>
        <v>54</v>
      </c>
      <c r="AA10" s="15">
        <f t="shared" si="1"/>
        <v>56.25</v>
      </c>
    </row>
    <row r="11" spans="1:27" x14ac:dyDescent="0.25">
      <c r="A11" t="s">
        <v>36</v>
      </c>
      <c r="B11" s="1">
        <v>4</v>
      </c>
      <c r="C11" s="1">
        <v>2</v>
      </c>
      <c r="D11" s="1">
        <v>1</v>
      </c>
      <c r="E11" s="1">
        <v>4</v>
      </c>
      <c r="F11" s="1">
        <v>1</v>
      </c>
      <c r="G11" s="1">
        <v>1</v>
      </c>
      <c r="H11" s="1">
        <v>2</v>
      </c>
      <c r="I11" s="1">
        <v>2</v>
      </c>
      <c r="J11" s="1">
        <v>1</v>
      </c>
      <c r="K11" s="1">
        <v>1</v>
      </c>
      <c r="L11" s="1">
        <v>1</v>
      </c>
      <c r="M11" s="1">
        <v>3</v>
      </c>
      <c r="N11" s="1">
        <v>2</v>
      </c>
      <c r="O11" s="1">
        <v>2</v>
      </c>
      <c r="P11" s="1">
        <v>1</v>
      </c>
      <c r="Q11" s="1">
        <v>1</v>
      </c>
      <c r="R11" s="1">
        <v>2</v>
      </c>
      <c r="S11" s="1">
        <v>3</v>
      </c>
      <c r="T11" s="1">
        <v>2</v>
      </c>
      <c r="U11" s="1">
        <v>1</v>
      </c>
      <c r="V11" s="1">
        <v>4</v>
      </c>
      <c r="W11" s="1">
        <v>3</v>
      </c>
      <c r="X11" s="1">
        <v>3</v>
      </c>
      <c r="Y11" s="1">
        <v>4</v>
      </c>
      <c r="Z11">
        <f t="shared" si="0"/>
        <v>51</v>
      </c>
      <c r="AA11" s="15">
        <f t="shared" si="1"/>
        <v>53.125</v>
      </c>
    </row>
    <row r="12" spans="1:27" x14ac:dyDescent="0.25">
      <c r="A12" t="s">
        <v>37</v>
      </c>
      <c r="B12" s="1">
        <v>4</v>
      </c>
      <c r="C12" s="1">
        <v>2</v>
      </c>
      <c r="D12" s="1">
        <v>1</v>
      </c>
      <c r="E12" s="1">
        <v>2</v>
      </c>
      <c r="F12" s="1">
        <v>1</v>
      </c>
      <c r="G12" s="1">
        <v>2</v>
      </c>
      <c r="H12" s="1">
        <v>2</v>
      </c>
      <c r="I12" s="1">
        <v>2</v>
      </c>
      <c r="J12" s="1">
        <v>1</v>
      </c>
      <c r="K12" s="1">
        <v>2</v>
      </c>
      <c r="L12" s="1">
        <v>1</v>
      </c>
      <c r="M12" s="1">
        <v>1</v>
      </c>
      <c r="N12" s="1">
        <v>1</v>
      </c>
      <c r="O12" s="1">
        <v>3</v>
      </c>
      <c r="P12" s="1">
        <v>1</v>
      </c>
      <c r="Q12" s="1">
        <v>1</v>
      </c>
      <c r="R12" s="1">
        <v>3</v>
      </c>
      <c r="S12" s="1">
        <v>3</v>
      </c>
      <c r="T12" s="1">
        <v>2</v>
      </c>
      <c r="U12" s="1">
        <v>1</v>
      </c>
      <c r="V12" s="1">
        <v>2</v>
      </c>
      <c r="W12" s="1">
        <v>2</v>
      </c>
      <c r="X12" s="1">
        <v>3</v>
      </c>
      <c r="Y12" s="1">
        <v>4</v>
      </c>
      <c r="Z12">
        <f t="shared" si="0"/>
        <v>47</v>
      </c>
      <c r="AA12" s="15">
        <f t="shared" si="1"/>
        <v>48.958333333333329</v>
      </c>
    </row>
    <row r="13" spans="1:27" x14ac:dyDescent="0.25">
      <c r="A13" t="s">
        <v>156</v>
      </c>
      <c r="B13" s="1">
        <f t="shared" ref="B13:Y13" si="2">SUM(B3:B12)</f>
        <v>40</v>
      </c>
      <c r="C13" s="1">
        <f t="shared" si="2"/>
        <v>24</v>
      </c>
      <c r="D13" s="1">
        <f t="shared" si="2"/>
        <v>10</v>
      </c>
      <c r="E13" s="1">
        <f t="shared" si="2"/>
        <v>38</v>
      </c>
      <c r="F13" s="1">
        <f t="shared" si="2"/>
        <v>13</v>
      </c>
      <c r="G13" s="1">
        <f t="shared" si="2"/>
        <v>17</v>
      </c>
      <c r="H13" s="1">
        <f t="shared" si="2"/>
        <v>21</v>
      </c>
      <c r="I13" s="1">
        <f t="shared" si="2"/>
        <v>22</v>
      </c>
      <c r="J13" s="1">
        <f t="shared" si="2"/>
        <v>17</v>
      </c>
      <c r="K13" s="1">
        <f t="shared" si="2"/>
        <v>18</v>
      </c>
      <c r="L13" s="1">
        <f t="shared" si="2"/>
        <v>10</v>
      </c>
      <c r="M13" s="1">
        <f t="shared" si="2"/>
        <v>32</v>
      </c>
      <c r="N13" s="1">
        <f t="shared" si="2"/>
        <v>17</v>
      </c>
      <c r="O13" s="1">
        <f t="shared" si="2"/>
        <v>17</v>
      </c>
      <c r="P13" s="1">
        <f t="shared" si="2"/>
        <v>11</v>
      </c>
      <c r="Q13" s="1">
        <f t="shared" si="2"/>
        <v>12</v>
      </c>
      <c r="R13" s="1">
        <f t="shared" si="2"/>
        <v>26</v>
      </c>
      <c r="S13" s="1">
        <f t="shared" si="2"/>
        <v>24</v>
      </c>
      <c r="T13" s="1">
        <f t="shared" si="2"/>
        <v>18</v>
      </c>
      <c r="U13" s="1">
        <f t="shared" si="2"/>
        <v>10</v>
      </c>
      <c r="V13" s="1">
        <f t="shared" si="2"/>
        <v>38</v>
      </c>
      <c r="W13" s="1">
        <f t="shared" si="2"/>
        <v>28</v>
      </c>
      <c r="X13" s="1">
        <f t="shared" si="2"/>
        <v>23</v>
      </c>
      <c r="Y13" s="1">
        <f t="shared" si="2"/>
        <v>29</v>
      </c>
    </row>
    <row r="16" spans="1:27" x14ac:dyDescent="0.25">
      <c r="A16" t="s">
        <v>158</v>
      </c>
      <c r="B16" s="1" t="s">
        <v>159</v>
      </c>
      <c r="C16" s="1" t="s">
        <v>163</v>
      </c>
    </row>
    <row r="17" spans="2:3" x14ac:dyDescent="0.25">
      <c r="B17" s="1" t="s">
        <v>160</v>
      </c>
      <c r="C17" s="1" t="s">
        <v>164</v>
      </c>
    </row>
    <row r="18" spans="2:3" x14ac:dyDescent="0.25">
      <c r="B18" s="1" t="s">
        <v>161</v>
      </c>
      <c r="C18" s="1" t="s">
        <v>165</v>
      </c>
    </row>
    <row r="19" spans="2:3" x14ac:dyDescent="0.25">
      <c r="B19" s="1" t="s">
        <v>162</v>
      </c>
      <c r="C19" s="1" t="s">
        <v>166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zoomScale="66" zoomScaleNormal="66" workbookViewId="0">
      <selection sqref="A1:AC25"/>
    </sheetView>
  </sheetViews>
  <sheetFormatPr defaultRowHeight="15" x14ac:dyDescent="0.25"/>
  <cols>
    <col min="1" max="1" width="31.28515625" style="2" customWidth="1"/>
  </cols>
  <sheetData>
    <row r="1" spans="1:29" x14ac:dyDescent="0.25">
      <c r="A1" s="17" t="s">
        <v>92</v>
      </c>
      <c r="B1" s="18" t="s">
        <v>17</v>
      </c>
      <c r="C1" s="18"/>
      <c r="D1" s="18"/>
      <c r="E1" s="18"/>
      <c r="F1" s="18"/>
      <c r="G1" s="18"/>
      <c r="H1" s="18"/>
      <c r="I1" s="18"/>
      <c r="J1" s="19"/>
      <c r="K1" s="18" t="s">
        <v>18</v>
      </c>
      <c r="L1" s="18"/>
      <c r="M1" s="18"/>
      <c r="N1" s="18"/>
      <c r="O1" s="18"/>
      <c r="P1" s="18"/>
      <c r="Q1" s="18"/>
      <c r="R1" s="18"/>
      <c r="S1" s="18"/>
      <c r="T1" s="18" t="s">
        <v>19</v>
      </c>
      <c r="U1" s="18"/>
      <c r="V1" s="18"/>
      <c r="W1" s="18"/>
      <c r="X1" s="18"/>
      <c r="Y1" s="18"/>
      <c r="Z1" s="18"/>
      <c r="AA1" s="18"/>
      <c r="AB1" s="19"/>
      <c r="AC1" s="19"/>
    </row>
    <row r="2" spans="1:29" x14ac:dyDescent="0.25">
      <c r="A2" s="17"/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9"/>
      <c r="K2" s="18" t="s">
        <v>9</v>
      </c>
      <c r="L2" s="18" t="s">
        <v>10</v>
      </c>
      <c r="M2" s="18" t="s">
        <v>11</v>
      </c>
      <c r="N2" s="18" t="s">
        <v>12</v>
      </c>
      <c r="O2" s="18" t="s">
        <v>13</v>
      </c>
      <c r="P2" s="18" t="s">
        <v>14</v>
      </c>
      <c r="Q2" s="18" t="s">
        <v>15</v>
      </c>
      <c r="R2" s="18" t="s">
        <v>16</v>
      </c>
      <c r="S2" s="18"/>
      <c r="T2" s="18" t="s">
        <v>20</v>
      </c>
      <c r="U2" s="18" t="s">
        <v>21</v>
      </c>
      <c r="V2" s="18" t="s">
        <v>22</v>
      </c>
      <c r="W2" s="18" t="s">
        <v>23</v>
      </c>
      <c r="X2" s="18" t="s">
        <v>24</v>
      </c>
      <c r="Y2" s="18" t="s">
        <v>25</v>
      </c>
      <c r="Z2" s="18" t="s">
        <v>26</v>
      </c>
      <c r="AA2" s="18" t="s">
        <v>27</v>
      </c>
      <c r="AB2" s="18" t="s">
        <v>90</v>
      </c>
      <c r="AC2" s="19"/>
    </row>
    <row r="3" spans="1:29" x14ac:dyDescent="0.25">
      <c r="A3" s="17" t="s">
        <v>39</v>
      </c>
      <c r="B3" s="18">
        <v>4</v>
      </c>
      <c r="C3" s="18">
        <v>3</v>
      </c>
      <c r="D3" s="18">
        <v>3</v>
      </c>
      <c r="E3" s="18">
        <v>4</v>
      </c>
      <c r="F3" s="18">
        <v>1</v>
      </c>
      <c r="G3" s="18">
        <v>2</v>
      </c>
      <c r="H3" s="18">
        <v>3</v>
      </c>
      <c r="I3" s="18">
        <v>3</v>
      </c>
      <c r="J3" s="19"/>
      <c r="K3" s="18">
        <v>3</v>
      </c>
      <c r="L3" s="18">
        <v>4</v>
      </c>
      <c r="M3" s="18">
        <v>1</v>
      </c>
      <c r="N3" s="18">
        <v>1</v>
      </c>
      <c r="O3" s="18">
        <v>1</v>
      </c>
      <c r="P3" s="18">
        <v>1</v>
      </c>
      <c r="Q3" s="18">
        <v>1</v>
      </c>
      <c r="R3" s="18">
        <v>1</v>
      </c>
      <c r="S3" s="18"/>
      <c r="T3" s="18">
        <v>2</v>
      </c>
      <c r="U3" s="18">
        <v>2</v>
      </c>
      <c r="V3" s="18">
        <v>4</v>
      </c>
      <c r="W3" s="18">
        <v>1</v>
      </c>
      <c r="X3" s="18">
        <v>1</v>
      </c>
      <c r="Y3" s="18">
        <v>1</v>
      </c>
      <c r="Z3" s="18">
        <v>1</v>
      </c>
      <c r="AA3" s="18">
        <v>1</v>
      </c>
      <c r="AB3" s="19">
        <f t="shared" ref="AB3:AB30" si="0">SUM(B3:AA3)</f>
        <v>49</v>
      </c>
      <c r="AC3" s="18">
        <v>1</v>
      </c>
    </row>
    <row r="4" spans="1:29" x14ac:dyDescent="0.25">
      <c r="A4" s="17" t="s">
        <v>40</v>
      </c>
      <c r="B4" s="18">
        <v>4</v>
      </c>
      <c r="C4" s="18">
        <v>3</v>
      </c>
      <c r="D4" s="18">
        <v>3</v>
      </c>
      <c r="E4" s="18">
        <v>4</v>
      </c>
      <c r="F4" s="18">
        <v>1</v>
      </c>
      <c r="G4" s="18">
        <v>2</v>
      </c>
      <c r="H4" s="18">
        <v>2</v>
      </c>
      <c r="I4" s="18">
        <v>3</v>
      </c>
      <c r="J4" s="19"/>
      <c r="K4" s="18">
        <v>3</v>
      </c>
      <c r="L4" s="18">
        <v>2</v>
      </c>
      <c r="M4" s="18">
        <v>1</v>
      </c>
      <c r="N4" s="18">
        <v>1</v>
      </c>
      <c r="O4" s="18">
        <v>1</v>
      </c>
      <c r="P4" s="18">
        <v>1</v>
      </c>
      <c r="Q4" s="18">
        <v>1</v>
      </c>
      <c r="R4" s="18">
        <v>2</v>
      </c>
      <c r="S4" s="18"/>
      <c r="T4" s="18">
        <v>3</v>
      </c>
      <c r="U4" s="18">
        <v>1</v>
      </c>
      <c r="V4" s="18">
        <v>2</v>
      </c>
      <c r="W4" s="18">
        <v>3</v>
      </c>
      <c r="X4" s="18">
        <v>1</v>
      </c>
      <c r="Y4" s="18">
        <v>2</v>
      </c>
      <c r="Z4" s="18">
        <v>2</v>
      </c>
      <c r="AA4" s="18">
        <v>4</v>
      </c>
      <c r="AB4" s="19">
        <f t="shared" si="0"/>
        <v>52</v>
      </c>
      <c r="AC4" s="18">
        <v>2</v>
      </c>
    </row>
    <row r="5" spans="1:29" x14ac:dyDescent="0.25">
      <c r="A5" s="17" t="s">
        <v>41</v>
      </c>
      <c r="B5" s="18">
        <v>4</v>
      </c>
      <c r="C5" s="18">
        <v>3</v>
      </c>
      <c r="D5" s="18">
        <v>3</v>
      </c>
      <c r="E5" s="18">
        <v>1</v>
      </c>
      <c r="F5" s="18">
        <v>1</v>
      </c>
      <c r="G5" s="18">
        <v>1</v>
      </c>
      <c r="H5" s="18">
        <v>2</v>
      </c>
      <c r="I5" s="18">
        <v>1</v>
      </c>
      <c r="J5" s="19"/>
      <c r="K5" s="18">
        <v>3</v>
      </c>
      <c r="L5" s="18">
        <v>2</v>
      </c>
      <c r="M5" s="18">
        <v>1</v>
      </c>
      <c r="N5" s="18">
        <v>1</v>
      </c>
      <c r="O5" s="18">
        <v>4</v>
      </c>
      <c r="P5" s="18">
        <v>1</v>
      </c>
      <c r="Q5" s="18">
        <v>1</v>
      </c>
      <c r="R5" s="18">
        <v>2</v>
      </c>
      <c r="S5" s="18"/>
      <c r="T5" s="18">
        <v>2</v>
      </c>
      <c r="U5" s="18">
        <v>1</v>
      </c>
      <c r="V5" s="18">
        <v>1</v>
      </c>
      <c r="W5" s="18">
        <v>1</v>
      </c>
      <c r="X5" s="18">
        <v>1</v>
      </c>
      <c r="Y5" s="18">
        <v>1</v>
      </c>
      <c r="Z5" s="18">
        <v>3</v>
      </c>
      <c r="AA5" s="18">
        <v>2</v>
      </c>
      <c r="AB5" s="19">
        <f t="shared" si="0"/>
        <v>43</v>
      </c>
      <c r="AC5" s="18">
        <v>3</v>
      </c>
    </row>
    <row r="6" spans="1:29" x14ac:dyDescent="0.25">
      <c r="A6" s="17" t="s">
        <v>42</v>
      </c>
      <c r="B6" s="18">
        <v>4</v>
      </c>
      <c r="C6" s="18">
        <v>2</v>
      </c>
      <c r="D6" s="18">
        <v>3</v>
      </c>
      <c r="E6" s="18">
        <v>2</v>
      </c>
      <c r="F6" s="18">
        <v>1</v>
      </c>
      <c r="G6" s="18">
        <v>1</v>
      </c>
      <c r="H6" s="18">
        <v>2</v>
      </c>
      <c r="I6" s="18">
        <v>1</v>
      </c>
      <c r="J6" s="19"/>
      <c r="K6" s="18">
        <v>0</v>
      </c>
      <c r="L6" s="18">
        <v>2</v>
      </c>
      <c r="M6" s="18">
        <v>1</v>
      </c>
      <c r="N6" s="18">
        <v>3</v>
      </c>
      <c r="O6" s="18">
        <v>1</v>
      </c>
      <c r="P6" s="18">
        <v>2</v>
      </c>
      <c r="Q6" s="18">
        <v>2</v>
      </c>
      <c r="R6" s="18">
        <v>1</v>
      </c>
      <c r="S6" s="18"/>
      <c r="T6" s="18">
        <v>1</v>
      </c>
      <c r="U6" s="18">
        <v>1</v>
      </c>
      <c r="V6" s="18">
        <v>1</v>
      </c>
      <c r="W6" s="18">
        <v>1</v>
      </c>
      <c r="X6" s="18">
        <v>1</v>
      </c>
      <c r="Y6" s="18">
        <v>1</v>
      </c>
      <c r="Z6" s="18">
        <v>2</v>
      </c>
      <c r="AA6" s="18">
        <v>1</v>
      </c>
      <c r="AB6" s="19">
        <f t="shared" si="0"/>
        <v>37</v>
      </c>
      <c r="AC6" s="18">
        <v>4</v>
      </c>
    </row>
    <row r="7" spans="1:29" x14ac:dyDescent="0.25">
      <c r="A7" s="17" t="s">
        <v>43</v>
      </c>
      <c r="B7" s="18">
        <v>1</v>
      </c>
      <c r="C7" s="18">
        <v>1</v>
      </c>
      <c r="D7" s="18">
        <v>1</v>
      </c>
      <c r="E7" s="18">
        <v>4</v>
      </c>
      <c r="F7" s="18">
        <v>1</v>
      </c>
      <c r="G7" s="18">
        <v>1</v>
      </c>
      <c r="H7" s="18">
        <v>1</v>
      </c>
      <c r="I7" s="18">
        <v>0</v>
      </c>
      <c r="J7" s="19"/>
      <c r="K7" s="18">
        <v>0</v>
      </c>
      <c r="L7" s="18">
        <v>2</v>
      </c>
      <c r="M7" s="18">
        <v>1</v>
      </c>
      <c r="N7" s="18">
        <v>0</v>
      </c>
      <c r="O7" s="18">
        <v>0</v>
      </c>
      <c r="P7" s="18">
        <v>1</v>
      </c>
      <c r="Q7" s="18">
        <v>1</v>
      </c>
      <c r="R7" s="18">
        <v>1</v>
      </c>
      <c r="S7" s="18"/>
      <c r="T7" s="18">
        <v>1</v>
      </c>
      <c r="U7" s="18">
        <v>1</v>
      </c>
      <c r="V7" s="18">
        <v>0</v>
      </c>
      <c r="W7" s="18">
        <v>1</v>
      </c>
      <c r="X7" s="18">
        <v>1</v>
      </c>
      <c r="Y7" s="18">
        <v>1</v>
      </c>
      <c r="Z7" s="18">
        <v>2</v>
      </c>
      <c r="AA7" s="18">
        <v>1</v>
      </c>
      <c r="AB7" s="19">
        <f t="shared" si="0"/>
        <v>24</v>
      </c>
      <c r="AC7" s="18">
        <v>5</v>
      </c>
    </row>
    <row r="8" spans="1:29" x14ac:dyDescent="0.25">
      <c r="A8" s="17" t="s">
        <v>44</v>
      </c>
      <c r="B8" s="18">
        <v>4</v>
      </c>
      <c r="C8" s="18">
        <v>3</v>
      </c>
      <c r="D8" s="18">
        <v>2</v>
      </c>
      <c r="E8" s="18">
        <v>1</v>
      </c>
      <c r="F8" s="18">
        <v>1</v>
      </c>
      <c r="G8" s="18">
        <v>1</v>
      </c>
      <c r="H8" s="18">
        <v>3</v>
      </c>
      <c r="I8" s="18">
        <v>1</v>
      </c>
      <c r="J8" s="19"/>
      <c r="K8" s="18">
        <v>2</v>
      </c>
      <c r="L8" s="18">
        <v>3</v>
      </c>
      <c r="M8" s="18">
        <v>1</v>
      </c>
      <c r="N8" s="18">
        <v>1</v>
      </c>
      <c r="O8" s="18">
        <v>4</v>
      </c>
      <c r="P8" s="18">
        <v>2</v>
      </c>
      <c r="Q8" s="18">
        <v>1</v>
      </c>
      <c r="R8" s="18">
        <v>4</v>
      </c>
      <c r="S8" s="18"/>
      <c r="T8" s="18">
        <v>4</v>
      </c>
      <c r="U8" s="18">
        <v>2</v>
      </c>
      <c r="V8" s="18">
        <v>1</v>
      </c>
      <c r="W8" s="18">
        <v>1</v>
      </c>
      <c r="X8" s="18">
        <v>1</v>
      </c>
      <c r="Y8" s="18">
        <v>1</v>
      </c>
      <c r="Z8" s="18">
        <v>4</v>
      </c>
      <c r="AA8" s="18">
        <v>4</v>
      </c>
      <c r="AB8" s="19">
        <f t="shared" si="0"/>
        <v>52</v>
      </c>
      <c r="AC8" s="18">
        <v>6</v>
      </c>
    </row>
    <row r="9" spans="1:29" x14ac:dyDescent="0.25">
      <c r="A9" s="17" t="s">
        <v>45</v>
      </c>
      <c r="B9" s="18">
        <v>1</v>
      </c>
      <c r="C9" s="18">
        <v>4</v>
      </c>
      <c r="D9" s="18">
        <v>3</v>
      </c>
      <c r="E9" s="18">
        <v>4</v>
      </c>
      <c r="F9" s="18">
        <v>1</v>
      </c>
      <c r="G9" s="18">
        <v>1</v>
      </c>
      <c r="H9" s="18">
        <v>3</v>
      </c>
      <c r="I9" s="18">
        <v>2</v>
      </c>
      <c r="J9" s="19"/>
      <c r="K9" s="18">
        <v>2</v>
      </c>
      <c r="L9" s="18">
        <v>3</v>
      </c>
      <c r="M9" s="18">
        <v>1</v>
      </c>
      <c r="N9" s="18">
        <v>1</v>
      </c>
      <c r="O9" s="18">
        <v>4</v>
      </c>
      <c r="P9" s="18">
        <v>2</v>
      </c>
      <c r="Q9" s="18">
        <v>1</v>
      </c>
      <c r="R9" s="18">
        <v>4</v>
      </c>
      <c r="S9" s="18"/>
      <c r="T9" s="18">
        <v>3</v>
      </c>
      <c r="U9" s="18">
        <v>2</v>
      </c>
      <c r="V9" s="18">
        <v>1</v>
      </c>
      <c r="W9" s="18">
        <v>3</v>
      </c>
      <c r="X9" s="18">
        <v>1</v>
      </c>
      <c r="Y9" s="18">
        <v>1</v>
      </c>
      <c r="Z9" s="18">
        <v>1</v>
      </c>
      <c r="AA9" s="18">
        <v>1</v>
      </c>
      <c r="AB9" s="19">
        <f t="shared" si="0"/>
        <v>50</v>
      </c>
      <c r="AC9" s="18">
        <v>7</v>
      </c>
    </row>
    <row r="10" spans="1:29" x14ac:dyDescent="0.25">
      <c r="A10" s="17" t="s">
        <v>46</v>
      </c>
      <c r="B10" s="18">
        <v>4</v>
      </c>
      <c r="C10" s="18">
        <v>2</v>
      </c>
      <c r="D10" s="18">
        <v>3</v>
      </c>
      <c r="E10" s="18">
        <v>1</v>
      </c>
      <c r="F10" s="18">
        <v>1</v>
      </c>
      <c r="G10" s="18">
        <v>2</v>
      </c>
      <c r="H10" s="18">
        <v>1</v>
      </c>
      <c r="I10" s="18">
        <v>2</v>
      </c>
      <c r="J10" s="19"/>
      <c r="K10" s="18">
        <v>2</v>
      </c>
      <c r="L10" s="18">
        <v>3</v>
      </c>
      <c r="M10" s="18">
        <v>1</v>
      </c>
      <c r="N10" s="18">
        <v>1</v>
      </c>
      <c r="O10" s="18">
        <v>4</v>
      </c>
      <c r="P10" s="18">
        <v>1</v>
      </c>
      <c r="Q10" s="18">
        <v>1</v>
      </c>
      <c r="R10" s="18">
        <v>2</v>
      </c>
      <c r="S10" s="18"/>
      <c r="T10" s="18">
        <v>4</v>
      </c>
      <c r="U10" s="18">
        <v>1</v>
      </c>
      <c r="V10" s="18">
        <v>1</v>
      </c>
      <c r="W10" s="18">
        <v>1</v>
      </c>
      <c r="X10" s="18">
        <v>1</v>
      </c>
      <c r="Y10" s="18">
        <v>2</v>
      </c>
      <c r="Z10" s="18">
        <v>2</v>
      </c>
      <c r="AA10" s="18">
        <v>1</v>
      </c>
      <c r="AB10" s="19">
        <f t="shared" si="0"/>
        <v>44</v>
      </c>
      <c r="AC10" s="18">
        <v>8</v>
      </c>
    </row>
    <row r="11" spans="1:29" x14ac:dyDescent="0.25">
      <c r="A11" s="17" t="s">
        <v>47</v>
      </c>
      <c r="B11" s="18">
        <v>4</v>
      </c>
      <c r="C11" s="18">
        <v>3</v>
      </c>
      <c r="D11" s="18">
        <v>3</v>
      </c>
      <c r="E11" s="18">
        <v>4</v>
      </c>
      <c r="F11" s="18">
        <v>1</v>
      </c>
      <c r="G11" s="18">
        <v>1</v>
      </c>
      <c r="H11" s="18">
        <v>3</v>
      </c>
      <c r="I11" s="18">
        <v>2</v>
      </c>
      <c r="J11" s="19"/>
      <c r="K11" s="18">
        <v>2</v>
      </c>
      <c r="L11" s="18">
        <v>2</v>
      </c>
      <c r="M11" s="18">
        <v>1</v>
      </c>
      <c r="N11" s="18">
        <v>1</v>
      </c>
      <c r="O11" s="18">
        <v>4</v>
      </c>
      <c r="P11" s="18">
        <v>1</v>
      </c>
      <c r="Q11" s="18">
        <v>1</v>
      </c>
      <c r="R11" s="18">
        <v>1</v>
      </c>
      <c r="S11" s="18"/>
      <c r="T11" s="18">
        <v>4</v>
      </c>
      <c r="U11" s="18">
        <v>1</v>
      </c>
      <c r="V11" s="18">
        <v>2</v>
      </c>
      <c r="W11" s="18">
        <v>1</v>
      </c>
      <c r="X11" s="18">
        <v>4</v>
      </c>
      <c r="Y11" s="18">
        <v>1</v>
      </c>
      <c r="Z11" s="18">
        <v>1</v>
      </c>
      <c r="AA11" s="18">
        <v>4</v>
      </c>
      <c r="AB11" s="19">
        <f t="shared" si="0"/>
        <v>52</v>
      </c>
      <c r="AC11" s="18">
        <v>9</v>
      </c>
    </row>
    <row r="12" spans="1:29" x14ac:dyDescent="0.25">
      <c r="A12" s="17" t="s">
        <v>48</v>
      </c>
      <c r="B12" s="18">
        <v>4</v>
      </c>
      <c r="C12" s="18">
        <v>2</v>
      </c>
      <c r="D12" s="18">
        <v>3</v>
      </c>
      <c r="E12" s="18">
        <v>2</v>
      </c>
      <c r="F12" s="18">
        <v>1</v>
      </c>
      <c r="G12" s="18">
        <v>2</v>
      </c>
      <c r="H12" s="18">
        <v>1</v>
      </c>
      <c r="I12" s="18">
        <v>0</v>
      </c>
      <c r="J12" s="19"/>
      <c r="K12" s="18">
        <v>1</v>
      </c>
      <c r="L12" s="18">
        <v>2</v>
      </c>
      <c r="M12" s="18">
        <v>1</v>
      </c>
      <c r="N12" s="18">
        <v>2</v>
      </c>
      <c r="O12" s="18">
        <v>4</v>
      </c>
      <c r="P12" s="18">
        <v>2</v>
      </c>
      <c r="Q12" s="18">
        <v>1</v>
      </c>
      <c r="R12" s="18">
        <v>0</v>
      </c>
      <c r="S12" s="18"/>
      <c r="T12" s="18">
        <v>2</v>
      </c>
      <c r="U12" s="18">
        <v>0</v>
      </c>
      <c r="V12" s="18">
        <v>1</v>
      </c>
      <c r="W12" s="18">
        <v>1</v>
      </c>
      <c r="X12" s="18">
        <v>2</v>
      </c>
      <c r="Y12" s="18">
        <v>1</v>
      </c>
      <c r="Z12" s="18">
        <v>4</v>
      </c>
      <c r="AA12" s="18">
        <v>1</v>
      </c>
      <c r="AB12" s="19">
        <f t="shared" si="0"/>
        <v>40</v>
      </c>
      <c r="AC12" s="18">
        <v>10</v>
      </c>
    </row>
    <row r="13" spans="1:29" x14ac:dyDescent="0.25">
      <c r="A13" s="17" t="s">
        <v>49</v>
      </c>
      <c r="B13" s="18">
        <v>2</v>
      </c>
      <c r="C13" s="18">
        <v>3</v>
      </c>
      <c r="D13" s="18">
        <v>3</v>
      </c>
      <c r="E13" s="18">
        <v>4</v>
      </c>
      <c r="F13" s="18">
        <v>1</v>
      </c>
      <c r="G13" s="18">
        <v>1</v>
      </c>
      <c r="H13" s="18">
        <v>3</v>
      </c>
      <c r="I13" s="18">
        <v>2</v>
      </c>
      <c r="J13" s="19"/>
      <c r="K13" s="18">
        <v>2</v>
      </c>
      <c r="L13" s="18">
        <v>3</v>
      </c>
      <c r="M13" s="18">
        <v>1</v>
      </c>
      <c r="N13" s="18">
        <v>1</v>
      </c>
      <c r="O13" s="18">
        <v>2</v>
      </c>
      <c r="P13" s="18">
        <v>2</v>
      </c>
      <c r="Q13" s="18">
        <v>1</v>
      </c>
      <c r="R13" s="18">
        <v>4</v>
      </c>
      <c r="S13" s="18"/>
      <c r="T13" s="18">
        <v>3</v>
      </c>
      <c r="U13" s="18">
        <v>2</v>
      </c>
      <c r="V13" s="18">
        <v>2</v>
      </c>
      <c r="W13" s="18">
        <v>3</v>
      </c>
      <c r="X13" s="18">
        <v>1</v>
      </c>
      <c r="Y13" s="18">
        <v>1</v>
      </c>
      <c r="Z13" s="18">
        <v>1</v>
      </c>
      <c r="AA13" s="18">
        <v>1</v>
      </c>
      <c r="AB13" s="19">
        <f t="shared" si="0"/>
        <v>49</v>
      </c>
      <c r="AC13" s="18">
        <v>11</v>
      </c>
    </row>
    <row r="14" spans="1:29" x14ac:dyDescent="0.25">
      <c r="A14" s="17" t="s">
        <v>50</v>
      </c>
      <c r="B14" s="18">
        <v>2</v>
      </c>
      <c r="C14" s="18">
        <v>2</v>
      </c>
      <c r="D14" s="18">
        <v>1</v>
      </c>
      <c r="E14" s="18">
        <v>4</v>
      </c>
      <c r="F14" s="18">
        <v>1</v>
      </c>
      <c r="G14" s="18">
        <v>2</v>
      </c>
      <c r="H14" s="18">
        <v>1</v>
      </c>
      <c r="I14" s="18">
        <v>2</v>
      </c>
      <c r="J14" s="19"/>
      <c r="K14" s="18">
        <v>1</v>
      </c>
      <c r="L14" s="18">
        <v>2</v>
      </c>
      <c r="M14" s="18">
        <v>1</v>
      </c>
      <c r="N14" s="18">
        <v>1</v>
      </c>
      <c r="O14" s="18">
        <v>4</v>
      </c>
      <c r="P14" s="18">
        <v>2</v>
      </c>
      <c r="Q14" s="18">
        <v>1</v>
      </c>
      <c r="R14" s="18">
        <v>1</v>
      </c>
      <c r="S14" s="18"/>
      <c r="T14" s="18">
        <v>0</v>
      </c>
      <c r="U14" s="18">
        <v>1</v>
      </c>
      <c r="V14" s="18">
        <v>1</v>
      </c>
      <c r="W14" s="18">
        <v>1</v>
      </c>
      <c r="X14" s="18">
        <v>1</v>
      </c>
      <c r="Y14" s="18">
        <v>1</v>
      </c>
      <c r="Z14" s="18">
        <v>1</v>
      </c>
      <c r="AA14" s="18">
        <v>1</v>
      </c>
      <c r="AB14" s="19">
        <f t="shared" si="0"/>
        <v>35</v>
      </c>
      <c r="AC14" s="18">
        <v>12</v>
      </c>
    </row>
    <row r="15" spans="1:29" x14ac:dyDescent="0.25">
      <c r="A15" s="17" t="s">
        <v>51</v>
      </c>
      <c r="B15" s="18">
        <v>4</v>
      </c>
      <c r="C15" s="18">
        <v>3</v>
      </c>
      <c r="D15" s="18">
        <v>4</v>
      </c>
      <c r="E15" s="18">
        <v>1</v>
      </c>
      <c r="F15" s="18">
        <v>1</v>
      </c>
      <c r="G15" s="18">
        <v>2</v>
      </c>
      <c r="H15" s="18">
        <v>1</v>
      </c>
      <c r="I15" s="18">
        <v>2</v>
      </c>
      <c r="J15" s="19"/>
      <c r="K15" s="18">
        <v>2</v>
      </c>
      <c r="L15" s="18">
        <v>3</v>
      </c>
      <c r="M15" s="18">
        <v>1</v>
      </c>
      <c r="N15" s="18">
        <v>1</v>
      </c>
      <c r="O15" s="18">
        <v>4</v>
      </c>
      <c r="P15" s="18">
        <v>1</v>
      </c>
      <c r="Q15" s="18">
        <v>3</v>
      </c>
      <c r="R15" s="18">
        <v>1</v>
      </c>
      <c r="S15" s="18"/>
      <c r="T15" s="18">
        <v>2</v>
      </c>
      <c r="U15" s="18">
        <v>1</v>
      </c>
      <c r="V15" s="18">
        <v>1</v>
      </c>
      <c r="W15" s="18">
        <v>1</v>
      </c>
      <c r="X15" s="18">
        <v>2</v>
      </c>
      <c r="Y15" s="18">
        <v>1</v>
      </c>
      <c r="Z15" s="18">
        <v>1</v>
      </c>
      <c r="AA15" s="18">
        <v>1</v>
      </c>
      <c r="AB15" s="19">
        <f t="shared" si="0"/>
        <v>44</v>
      </c>
      <c r="AC15" s="18">
        <v>13</v>
      </c>
    </row>
    <row r="16" spans="1:29" x14ac:dyDescent="0.25">
      <c r="A16" s="17" t="s">
        <v>52</v>
      </c>
      <c r="B16" s="18">
        <v>2</v>
      </c>
      <c r="C16" s="18">
        <v>3</v>
      </c>
      <c r="D16" s="18">
        <v>4</v>
      </c>
      <c r="E16" s="18">
        <v>3</v>
      </c>
      <c r="F16" s="18">
        <v>1</v>
      </c>
      <c r="G16" s="18">
        <v>1</v>
      </c>
      <c r="H16" s="18">
        <v>3</v>
      </c>
      <c r="I16" s="18">
        <v>1</v>
      </c>
      <c r="J16" s="19"/>
      <c r="K16" s="18">
        <v>1</v>
      </c>
      <c r="L16" s="18">
        <v>2</v>
      </c>
      <c r="M16" s="18">
        <v>1</v>
      </c>
      <c r="N16" s="18">
        <v>1</v>
      </c>
      <c r="O16" s="18">
        <v>1</v>
      </c>
      <c r="P16" s="18">
        <v>1</v>
      </c>
      <c r="Q16" s="18">
        <v>1</v>
      </c>
      <c r="R16" s="18">
        <v>1</v>
      </c>
      <c r="S16" s="18"/>
      <c r="T16" s="18">
        <v>2</v>
      </c>
      <c r="U16" s="18">
        <v>1</v>
      </c>
      <c r="V16" s="18">
        <v>4</v>
      </c>
      <c r="W16" s="18">
        <v>3</v>
      </c>
      <c r="X16" s="18">
        <v>1</v>
      </c>
      <c r="Y16" s="18">
        <v>2</v>
      </c>
      <c r="Z16" s="18">
        <v>1</v>
      </c>
      <c r="AA16" s="18">
        <v>1</v>
      </c>
      <c r="AB16" s="19">
        <f t="shared" si="0"/>
        <v>42</v>
      </c>
      <c r="AC16" s="18">
        <v>14</v>
      </c>
    </row>
    <row r="17" spans="1:29" x14ac:dyDescent="0.25">
      <c r="A17" s="17" t="s">
        <v>53</v>
      </c>
      <c r="B17" s="18">
        <v>4</v>
      </c>
      <c r="C17" s="18">
        <v>1</v>
      </c>
      <c r="D17" s="18">
        <v>3</v>
      </c>
      <c r="E17" s="18">
        <v>1</v>
      </c>
      <c r="F17" s="18">
        <v>1</v>
      </c>
      <c r="G17" s="18">
        <v>2</v>
      </c>
      <c r="H17" s="18">
        <v>3</v>
      </c>
      <c r="I17" s="18">
        <v>2</v>
      </c>
      <c r="J17" s="19"/>
      <c r="K17" s="18">
        <v>2</v>
      </c>
      <c r="L17" s="18">
        <v>3</v>
      </c>
      <c r="M17" s="18">
        <v>1</v>
      </c>
      <c r="N17" s="18">
        <v>1</v>
      </c>
      <c r="O17" s="18">
        <v>4</v>
      </c>
      <c r="P17" s="18">
        <v>2</v>
      </c>
      <c r="Q17" s="18">
        <v>1</v>
      </c>
      <c r="R17" s="18">
        <v>1</v>
      </c>
      <c r="S17" s="18"/>
      <c r="T17" s="18">
        <v>2</v>
      </c>
      <c r="U17" s="18">
        <v>1</v>
      </c>
      <c r="V17" s="18">
        <v>1</v>
      </c>
      <c r="W17" s="18">
        <v>1</v>
      </c>
      <c r="X17" s="18">
        <v>3</v>
      </c>
      <c r="Y17" s="18">
        <v>2</v>
      </c>
      <c r="Z17" s="18">
        <v>1</v>
      </c>
      <c r="AA17" s="18">
        <v>1</v>
      </c>
      <c r="AB17" s="19">
        <f t="shared" si="0"/>
        <v>44</v>
      </c>
      <c r="AC17" s="18">
        <v>15</v>
      </c>
    </row>
    <row r="18" spans="1:29" x14ac:dyDescent="0.25">
      <c r="A18" s="17" t="s">
        <v>54</v>
      </c>
      <c r="B18" s="18">
        <v>4</v>
      </c>
      <c r="C18" s="18">
        <v>1</v>
      </c>
      <c r="D18" s="18">
        <v>3</v>
      </c>
      <c r="E18" s="18">
        <v>1</v>
      </c>
      <c r="F18" s="18">
        <v>1</v>
      </c>
      <c r="G18" s="18">
        <v>2</v>
      </c>
      <c r="H18" s="18">
        <v>3</v>
      </c>
      <c r="I18" s="18">
        <v>2</v>
      </c>
      <c r="J18" s="19"/>
      <c r="K18" s="18">
        <v>2</v>
      </c>
      <c r="L18" s="18">
        <v>3</v>
      </c>
      <c r="M18" s="18">
        <v>1</v>
      </c>
      <c r="N18" s="18">
        <v>1</v>
      </c>
      <c r="O18" s="18">
        <v>4</v>
      </c>
      <c r="P18" s="18">
        <v>2</v>
      </c>
      <c r="Q18" s="18">
        <v>1</v>
      </c>
      <c r="R18" s="18">
        <v>1</v>
      </c>
      <c r="S18" s="18"/>
      <c r="T18" s="18">
        <v>2</v>
      </c>
      <c r="U18" s="18">
        <v>1</v>
      </c>
      <c r="V18" s="18">
        <v>1</v>
      </c>
      <c r="W18" s="18">
        <v>1</v>
      </c>
      <c r="X18" s="18">
        <v>3</v>
      </c>
      <c r="Y18" s="18">
        <v>2</v>
      </c>
      <c r="Z18" s="18">
        <v>1</v>
      </c>
      <c r="AA18" s="18">
        <v>1</v>
      </c>
      <c r="AB18" s="19">
        <f t="shared" si="0"/>
        <v>44</v>
      </c>
      <c r="AC18" s="18">
        <v>16</v>
      </c>
    </row>
    <row r="19" spans="1:29" x14ac:dyDescent="0.25">
      <c r="A19" s="17" t="s">
        <v>55</v>
      </c>
      <c r="B19" s="18">
        <v>4</v>
      </c>
      <c r="C19" s="18">
        <v>2</v>
      </c>
      <c r="D19" s="18">
        <v>3</v>
      </c>
      <c r="E19" s="18">
        <v>4</v>
      </c>
      <c r="F19" s="18">
        <v>1</v>
      </c>
      <c r="G19" s="18">
        <v>2</v>
      </c>
      <c r="H19" s="18">
        <v>3</v>
      </c>
      <c r="I19" s="18">
        <v>2</v>
      </c>
      <c r="J19" s="19"/>
      <c r="K19" s="18">
        <v>2</v>
      </c>
      <c r="L19" s="18">
        <v>3</v>
      </c>
      <c r="M19" s="18">
        <v>0</v>
      </c>
      <c r="N19" s="18">
        <v>0</v>
      </c>
      <c r="O19" s="18">
        <v>1</v>
      </c>
      <c r="P19" s="18">
        <v>0</v>
      </c>
      <c r="Q19" s="18">
        <v>0</v>
      </c>
      <c r="R19" s="18">
        <v>0</v>
      </c>
      <c r="S19" s="18"/>
      <c r="T19" s="18">
        <v>1</v>
      </c>
      <c r="U19" s="18">
        <v>1</v>
      </c>
      <c r="V19" s="18">
        <v>4</v>
      </c>
      <c r="W19" s="18">
        <v>1</v>
      </c>
      <c r="X19" s="18">
        <v>1</v>
      </c>
      <c r="Y19" s="18">
        <v>1</v>
      </c>
      <c r="Z19" s="18">
        <v>2</v>
      </c>
      <c r="AA19" s="18">
        <v>1</v>
      </c>
      <c r="AB19" s="19">
        <f t="shared" si="0"/>
        <v>39</v>
      </c>
      <c r="AC19" s="18">
        <v>17</v>
      </c>
    </row>
    <row r="20" spans="1:29" x14ac:dyDescent="0.25">
      <c r="A20" s="17" t="s">
        <v>56</v>
      </c>
      <c r="B20" s="18">
        <v>4</v>
      </c>
      <c r="C20" s="18">
        <v>3</v>
      </c>
      <c r="D20" s="18">
        <v>3</v>
      </c>
      <c r="E20" s="18">
        <v>2</v>
      </c>
      <c r="F20" s="18">
        <v>1</v>
      </c>
      <c r="G20" s="18">
        <v>2</v>
      </c>
      <c r="H20" s="18">
        <v>3</v>
      </c>
      <c r="I20" s="18">
        <v>2</v>
      </c>
      <c r="J20" s="19"/>
      <c r="K20" s="18">
        <v>2</v>
      </c>
      <c r="L20" s="18">
        <v>3</v>
      </c>
      <c r="M20" s="18">
        <v>1</v>
      </c>
      <c r="N20" s="18">
        <v>1</v>
      </c>
      <c r="O20" s="18">
        <v>4</v>
      </c>
      <c r="P20" s="18">
        <v>2</v>
      </c>
      <c r="Q20" s="18">
        <v>1</v>
      </c>
      <c r="R20" s="18">
        <v>4</v>
      </c>
      <c r="S20" s="18"/>
      <c r="T20" s="18">
        <v>3</v>
      </c>
      <c r="U20" s="18">
        <v>2</v>
      </c>
      <c r="V20" s="18">
        <v>1</v>
      </c>
      <c r="W20" s="18">
        <v>3</v>
      </c>
      <c r="X20" s="18">
        <v>1</v>
      </c>
      <c r="Y20" s="18">
        <v>1</v>
      </c>
      <c r="Z20" s="18">
        <v>2</v>
      </c>
      <c r="AA20" s="18">
        <v>2</v>
      </c>
      <c r="AB20" s="19">
        <f t="shared" si="0"/>
        <v>53</v>
      </c>
      <c r="AC20" s="18">
        <v>18</v>
      </c>
    </row>
    <row r="21" spans="1:29" x14ac:dyDescent="0.25">
      <c r="A21" s="17" t="s">
        <v>57</v>
      </c>
      <c r="B21" s="18">
        <v>4</v>
      </c>
      <c r="C21" s="18">
        <v>4</v>
      </c>
      <c r="D21" s="18">
        <v>3</v>
      </c>
      <c r="E21" s="18">
        <v>1</v>
      </c>
      <c r="F21" s="18">
        <v>1</v>
      </c>
      <c r="G21" s="18">
        <v>2</v>
      </c>
      <c r="H21" s="18">
        <v>3</v>
      </c>
      <c r="I21" s="18">
        <v>2</v>
      </c>
      <c r="J21" s="19"/>
      <c r="K21" s="18">
        <v>2</v>
      </c>
      <c r="L21" s="18">
        <v>3</v>
      </c>
      <c r="M21" s="18">
        <v>1</v>
      </c>
      <c r="N21" s="18">
        <v>1</v>
      </c>
      <c r="O21" s="18">
        <v>4</v>
      </c>
      <c r="P21" s="18">
        <v>3</v>
      </c>
      <c r="Q21" s="18">
        <v>1</v>
      </c>
      <c r="R21" s="18">
        <v>3</v>
      </c>
      <c r="S21" s="18"/>
      <c r="T21" s="18">
        <v>2</v>
      </c>
      <c r="U21" s="18">
        <v>1</v>
      </c>
      <c r="V21" s="18">
        <v>1</v>
      </c>
      <c r="W21" s="18">
        <v>1</v>
      </c>
      <c r="X21" s="18">
        <v>3</v>
      </c>
      <c r="Y21" s="18">
        <v>2</v>
      </c>
      <c r="Z21" s="18">
        <v>1</v>
      </c>
      <c r="AA21" s="18">
        <v>1</v>
      </c>
      <c r="AB21" s="19">
        <f t="shared" si="0"/>
        <v>50</v>
      </c>
      <c r="AC21" s="18">
        <v>19</v>
      </c>
    </row>
    <row r="22" spans="1:29" x14ac:dyDescent="0.25">
      <c r="A22" s="17" t="s">
        <v>58</v>
      </c>
      <c r="B22" s="18">
        <v>4</v>
      </c>
      <c r="C22" s="18">
        <v>3</v>
      </c>
      <c r="D22" s="18">
        <v>4</v>
      </c>
      <c r="E22" s="18">
        <v>1</v>
      </c>
      <c r="F22" s="18">
        <v>1</v>
      </c>
      <c r="G22" s="18">
        <v>1</v>
      </c>
      <c r="H22" s="18">
        <v>3</v>
      </c>
      <c r="I22" s="18">
        <v>3</v>
      </c>
      <c r="J22" s="19"/>
      <c r="K22" s="18">
        <v>3</v>
      </c>
      <c r="L22" s="18">
        <v>2</v>
      </c>
      <c r="M22" s="18">
        <v>1</v>
      </c>
      <c r="N22" s="18">
        <v>1</v>
      </c>
      <c r="O22" s="18">
        <v>4</v>
      </c>
      <c r="P22" s="18">
        <v>1</v>
      </c>
      <c r="Q22" s="18">
        <v>1</v>
      </c>
      <c r="R22" s="18">
        <v>1</v>
      </c>
      <c r="S22" s="18"/>
      <c r="T22" s="18">
        <v>2</v>
      </c>
      <c r="U22" s="18">
        <v>0</v>
      </c>
      <c r="V22" s="18">
        <v>2</v>
      </c>
      <c r="W22" s="18">
        <v>1</v>
      </c>
      <c r="X22" s="18">
        <v>1</v>
      </c>
      <c r="Y22" s="18">
        <v>1</v>
      </c>
      <c r="Z22" s="18">
        <v>4</v>
      </c>
      <c r="AA22" s="18">
        <v>4</v>
      </c>
      <c r="AB22" s="19">
        <f t="shared" si="0"/>
        <v>49</v>
      </c>
      <c r="AC22" s="18">
        <v>20</v>
      </c>
    </row>
    <row r="23" spans="1:29" x14ac:dyDescent="0.25">
      <c r="A23" s="17" t="s">
        <v>59</v>
      </c>
      <c r="B23" s="18">
        <v>4</v>
      </c>
      <c r="C23" s="18">
        <v>2</v>
      </c>
      <c r="D23" s="18">
        <v>3</v>
      </c>
      <c r="E23" s="18">
        <v>1</v>
      </c>
      <c r="F23" s="18">
        <v>1</v>
      </c>
      <c r="G23" s="18">
        <v>2</v>
      </c>
      <c r="H23" s="18">
        <v>3</v>
      </c>
      <c r="I23" s="18">
        <v>2</v>
      </c>
      <c r="J23" s="19"/>
      <c r="K23" s="18">
        <v>2</v>
      </c>
      <c r="L23" s="18">
        <v>3</v>
      </c>
      <c r="M23" s="18">
        <v>1</v>
      </c>
      <c r="N23" s="18">
        <v>1</v>
      </c>
      <c r="O23" s="18">
        <v>4</v>
      </c>
      <c r="P23" s="18">
        <v>2</v>
      </c>
      <c r="Q23" s="18">
        <v>1</v>
      </c>
      <c r="R23" s="18">
        <v>1</v>
      </c>
      <c r="S23" s="18"/>
      <c r="T23" s="18">
        <v>2</v>
      </c>
      <c r="U23" s="18">
        <v>1</v>
      </c>
      <c r="V23" s="18">
        <v>1</v>
      </c>
      <c r="W23" s="18">
        <v>1</v>
      </c>
      <c r="X23" s="18">
        <v>2</v>
      </c>
      <c r="Y23" s="18">
        <v>1</v>
      </c>
      <c r="Z23" s="18">
        <v>1</v>
      </c>
      <c r="AA23" s="18">
        <v>1</v>
      </c>
      <c r="AB23" s="19">
        <f t="shared" si="0"/>
        <v>43</v>
      </c>
      <c r="AC23" s="18">
        <v>21</v>
      </c>
    </row>
    <row r="24" spans="1:29" x14ac:dyDescent="0.25">
      <c r="A24" s="17" t="s">
        <v>60</v>
      </c>
      <c r="B24" s="18">
        <v>4</v>
      </c>
      <c r="C24" s="18">
        <v>2</v>
      </c>
      <c r="D24" s="18">
        <v>3</v>
      </c>
      <c r="E24" s="18">
        <v>1</v>
      </c>
      <c r="F24" s="18">
        <v>1</v>
      </c>
      <c r="G24" s="18">
        <v>2</v>
      </c>
      <c r="H24" s="18">
        <v>3</v>
      </c>
      <c r="I24" s="18">
        <v>2</v>
      </c>
      <c r="J24" s="19"/>
      <c r="K24" s="18">
        <v>2</v>
      </c>
      <c r="L24" s="18">
        <v>3</v>
      </c>
      <c r="M24" s="18">
        <v>1</v>
      </c>
      <c r="N24" s="18">
        <v>1</v>
      </c>
      <c r="O24" s="18">
        <v>4</v>
      </c>
      <c r="P24" s="18">
        <v>2</v>
      </c>
      <c r="Q24" s="18">
        <v>1</v>
      </c>
      <c r="R24" s="18">
        <v>1</v>
      </c>
      <c r="S24" s="18"/>
      <c r="T24" s="18">
        <v>2</v>
      </c>
      <c r="U24" s="18">
        <v>1</v>
      </c>
      <c r="V24" s="18">
        <v>1</v>
      </c>
      <c r="W24" s="18">
        <v>1</v>
      </c>
      <c r="X24" s="18">
        <v>2</v>
      </c>
      <c r="Y24" s="18">
        <v>1</v>
      </c>
      <c r="Z24" s="18">
        <v>1</v>
      </c>
      <c r="AA24" s="18">
        <v>1</v>
      </c>
      <c r="AB24" s="19">
        <f t="shared" si="0"/>
        <v>43</v>
      </c>
      <c r="AC24" s="18">
        <v>22</v>
      </c>
    </row>
    <row r="25" spans="1:29" x14ac:dyDescent="0.25">
      <c r="A25" s="17" t="s">
        <v>61</v>
      </c>
      <c r="B25" s="18">
        <v>4</v>
      </c>
      <c r="C25" s="18">
        <v>3</v>
      </c>
      <c r="D25" s="18">
        <v>3</v>
      </c>
      <c r="E25" s="18">
        <v>1</v>
      </c>
      <c r="F25" s="18">
        <v>1</v>
      </c>
      <c r="G25" s="18">
        <v>1</v>
      </c>
      <c r="H25" s="18">
        <v>3</v>
      </c>
      <c r="I25" s="18">
        <v>1</v>
      </c>
      <c r="J25" s="19"/>
      <c r="K25" s="18">
        <v>2</v>
      </c>
      <c r="L25" s="18">
        <v>3</v>
      </c>
      <c r="M25" s="18">
        <v>1</v>
      </c>
      <c r="N25" s="18">
        <v>1</v>
      </c>
      <c r="O25" s="18">
        <v>4</v>
      </c>
      <c r="P25" s="18">
        <v>2</v>
      </c>
      <c r="Q25" s="18">
        <v>1</v>
      </c>
      <c r="R25" s="18">
        <v>3</v>
      </c>
      <c r="S25" s="18"/>
      <c r="T25" s="18">
        <v>2</v>
      </c>
      <c r="U25" s="18">
        <v>1</v>
      </c>
      <c r="V25" s="18">
        <v>1</v>
      </c>
      <c r="W25" s="18">
        <v>1</v>
      </c>
      <c r="X25" s="18">
        <v>1</v>
      </c>
      <c r="Y25" s="18">
        <v>1</v>
      </c>
      <c r="Z25" s="18">
        <v>4</v>
      </c>
      <c r="AA25" s="18">
        <v>4</v>
      </c>
      <c r="AB25" s="19">
        <f t="shared" si="0"/>
        <v>49</v>
      </c>
      <c r="AC25" s="18">
        <v>23</v>
      </c>
    </row>
    <row r="26" spans="1:29" x14ac:dyDescent="0.25">
      <c r="A26" s="2" t="s">
        <v>62</v>
      </c>
      <c r="B26" s="1">
        <v>4</v>
      </c>
      <c r="C26" s="1">
        <v>3</v>
      </c>
      <c r="D26" s="1">
        <v>3</v>
      </c>
      <c r="E26" s="1">
        <v>1</v>
      </c>
      <c r="F26" s="1">
        <v>1</v>
      </c>
      <c r="G26" s="1">
        <v>1</v>
      </c>
      <c r="H26" s="1">
        <v>3</v>
      </c>
      <c r="I26" s="1">
        <v>2</v>
      </c>
      <c r="K26" s="1">
        <v>2</v>
      </c>
      <c r="L26" s="1">
        <v>3</v>
      </c>
      <c r="M26" s="1">
        <v>1</v>
      </c>
      <c r="N26" s="1">
        <v>1</v>
      </c>
      <c r="O26" s="1">
        <v>4</v>
      </c>
      <c r="P26" s="1">
        <v>2</v>
      </c>
      <c r="Q26" s="1">
        <v>1</v>
      </c>
      <c r="R26" s="1">
        <v>3</v>
      </c>
      <c r="S26" s="1"/>
      <c r="T26" s="1">
        <v>2</v>
      </c>
      <c r="U26" s="1">
        <v>1</v>
      </c>
      <c r="V26" s="1">
        <v>1</v>
      </c>
      <c r="W26" s="1">
        <v>1</v>
      </c>
      <c r="X26" s="1">
        <v>1</v>
      </c>
      <c r="Y26" s="1">
        <v>4</v>
      </c>
      <c r="Z26" s="1">
        <v>4</v>
      </c>
      <c r="AA26" s="1">
        <v>4</v>
      </c>
      <c r="AB26">
        <f t="shared" si="0"/>
        <v>53</v>
      </c>
    </row>
    <row r="27" spans="1:29" x14ac:dyDescent="0.25">
      <c r="A27" s="2" t="s">
        <v>63</v>
      </c>
      <c r="B27" s="1">
        <v>2</v>
      </c>
      <c r="C27" s="1">
        <v>3</v>
      </c>
      <c r="D27" s="1">
        <v>4</v>
      </c>
      <c r="E27" s="1">
        <v>1</v>
      </c>
      <c r="F27" s="1">
        <v>1</v>
      </c>
      <c r="G27" s="1">
        <v>1</v>
      </c>
      <c r="H27" s="1">
        <v>3</v>
      </c>
      <c r="I27" s="1">
        <v>1</v>
      </c>
      <c r="K27" s="1">
        <v>1</v>
      </c>
      <c r="L27" s="1">
        <v>2</v>
      </c>
      <c r="M27" s="1">
        <v>0</v>
      </c>
      <c r="N27" s="1">
        <v>0</v>
      </c>
      <c r="O27" s="1">
        <v>1</v>
      </c>
      <c r="P27" s="1">
        <v>1</v>
      </c>
      <c r="Q27" s="1">
        <v>1</v>
      </c>
      <c r="R27" s="1">
        <v>1</v>
      </c>
      <c r="S27" s="1"/>
      <c r="T27" s="1">
        <v>4</v>
      </c>
      <c r="U27" s="1">
        <v>1</v>
      </c>
      <c r="V27" s="1">
        <v>2</v>
      </c>
      <c r="W27" s="1">
        <v>1</v>
      </c>
      <c r="X27" s="1">
        <v>1</v>
      </c>
      <c r="Y27" s="1">
        <v>1</v>
      </c>
      <c r="Z27" s="1">
        <v>1</v>
      </c>
      <c r="AA27" s="1">
        <v>1</v>
      </c>
      <c r="AB27">
        <f t="shared" si="0"/>
        <v>35</v>
      </c>
    </row>
    <row r="28" spans="1:29" x14ac:dyDescent="0.25">
      <c r="A28" s="2" t="s">
        <v>64</v>
      </c>
      <c r="B28" s="1">
        <v>4</v>
      </c>
      <c r="C28" s="1">
        <v>3</v>
      </c>
      <c r="D28" s="1">
        <v>2</v>
      </c>
      <c r="E28" s="1">
        <v>2</v>
      </c>
      <c r="F28" s="1">
        <v>1</v>
      </c>
      <c r="G28" s="1">
        <v>2</v>
      </c>
      <c r="H28" s="1">
        <v>3</v>
      </c>
      <c r="I28" s="1">
        <v>2</v>
      </c>
      <c r="K28" s="1">
        <v>4</v>
      </c>
      <c r="L28" s="1">
        <v>3</v>
      </c>
      <c r="M28" s="1">
        <v>1</v>
      </c>
      <c r="N28" s="1">
        <v>1</v>
      </c>
      <c r="O28" s="1">
        <v>4</v>
      </c>
      <c r="P28" s="1">
        <v>2</v>
      </c>
      <c r="Q28" s="1">
        <v>1</v>
      </c>
      <c r="R28" s="1">
        <v>3</v>
      </c>
      <c r="S28" s="1"/>
      <c r="T28" s="1">
        <v>3</v>
      </c>
      <c r="U28" s="1">
        <v>1</v>
      </c>
      <c r="V28" s="1">
        <v>2</v>
      </c>
      <c r="W28" s="1">
        <v>3</v>
      </c>
      <c r="X28" s="1">
        <v>1</v>
      </c>
      <c r="Y28" s="1">
        <v>4</v>
      </c>
      <c r="Z28" s="1">
        <v>4</v>
      </c>
      <c r="AA28" s="1">
        <v>2</v>
      </c>
      <c r="AB28">
        <f t="shared" si="0"/>
        <v>58</v>
      </c>
    </row>
    <row r="29" spans="1:29" x14ac:dyDescent="0.25">
      <c r="A29" s="2" t="s">
        <v>65</v>
      </c>
      <c r="B29" s="1">
        <v>4</v>
      </c>
      <c r="C29" s="1">
        <v>3</v>
      </c>
      <c r="D29" s="1">
        <v>3</v>
      </c>
      <c r="E29" s="1">
        <v>4</v>
      </c>
      <c r="F29" s="1">
        <v>1</v>
      </c>
      <c r="G29" s="1">
        <v>2</v>
      </c>
      <c r="H29" s="1">
        <v>3</v>
      </c>
      <c r="I29" s="1">
        <v>3</v>
      </c>
      <c r="K29" s="1">
        <v>3</v>
      </c>
      <c r="L29" s="1">
        <v>2</v>
      </c>
      <c r="M29" s="1">
        <v>0</v>
      </c>
      <c r="N29" s="1">
        <v>0</v>
      </c>
      <c r="O29" s="1">
        <v>1</v>
      </c>
      <c r="P29" s="1">
        <v>3</v>
      </c>
      <c r="Q29" s="1">
        <v>0</v>
      </c>
      <c r="R29" s="1">
        <v>0</v>
      </c>
      <c r="S29" s="1"/>
      <c r="T29" s="1">
        <v>2</v>
      </c>
      <c r="U29" s="1">
        <v>0</v>
      </c>
      <c r="V29" s="1">
        <v>4</v>
      </c>
      <c r="W29" s="1">
        <v>3</v>
      </c>
      <c r="X29" s="1">
        <v>1</v>
      </c>
      <c r="Y29" s="1">
        <v>1</v>
      </c>
      <c r="Z29" s="1">
        <v>1</v>
      </c>
      <c r="AA29" s="1">
        <v>1</v>
      </c>
      <c r="AB29">
        <f t="shared" si="0"/>
        <v>45</v>
      </c>
    </row>
    <row r="30" spans="1:29" x14ac:dyDescent="0.25">
      <c r="A30" s="2" t="s">
        <v>93</v>
      </c>
      <c r="B30" s="1">
        <f t="shared" ref="B30:I30" si="1">SUM(B3:B29)</f>
        <v>94</v>
      </c>
      <c r="C30" s="1">
        <f t="shared" si="1"/>
        <v>70</v>
      </c>
      <c r="D30" s="1">
        <f t="shared" si="1"/>
        <v>79</v>
      </c>
      <c r="E30" s="1">
        <f t="shared" si="1"/>
        <v>60</v>
      </c>
      <c r="F30" s="1">
        <f t="shared" si="1"/>
        <v>27</v>
      </c>
      <c r="G30" s="1">
        <f t="shared" si="1"/>
        <v>42</v>
      </c>
      <c r="H30" s="1">
        <f t="shared" si="1"/>
        <v>68</v>
      </c>
      <c r="I30" s="1">
        <f t="shared" si="1"/>
        <v>48</v>
      </c>
      <c r="K30" s="1">
        <f t="shared" ref="K30:R30" si="2">SUM(K3:K29)</f>
        <v>53</v>
      </c>
      <c r="L30" s="1">
        <f t="shared" si="2"/>
        <v>71</v>
      </c>
      <c r="M30" s="1">
        <f t="shared" si="2"/>
        <v>24</v>
      </c>
      <c r="N30" s="1">
        <f t="shared" si="2"/>
        <v>26</v>
      </c>
      <c r="O30" s="1">
        <f t="shared" si="2"/>
        <v>81</v>
      </c>
      <c r="P30" s="1">
        <f t="shared" si="2"/>
        <v>44</v>
      </c>
      <c r="Q30" s="1">
        <f t="shared" si="2"/>
        <v>28</v>
      </c>
      <c r="R30" s="1">
        <f t="shared" si="2"/>
        <v>47</v>
      </c>
      <c r="S30" s="1"/>
      <c r="T30" s="1">
        <f t="shared" ref="T30:AA30" si="3">SUM(T3:T29)</f>
        <v>62</v>
      </c>
      <c r="U30" s="1">
        <f t="shared" si="3"/>
        <v>29</v>
      </c>
      <c r="V30" s="1">
        <f t="shared" si="3"/>
        <v>44</v>
      </c>
      <c r="W30" s="1">
        <f t="shared" si="3"/>
        <v>41</v>
      </c>
      <c r="X30" s="1">
        <f t="shared" si="3"/>
        <v>40</v>
      </c>
      <c r="Y30" s="1">
        <f t="shared" si="3"/>
        <v>39</v>
      </c>
      <c r="Z30" s="1">
        <f t="shared" si="3"/>
        <v>53</v>
      </c>
      <c r="AA30" s="1">
        <f t="shared" si="3"/>
        <v>48</v>
      </c>
      <c r="AB30" s="1">
        <f t="shared" si="0"/>
        <v>1218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zoomScale="57" zoomScaleNormal="57" workbookViewId="0">
      <selection sqref="A1:AC25"/>
    </sheetView>
  </sheetViews>
  <sheetFormatPr defaultRowHeight="15" x14ac:dyDescent="0.25"/>
  <cols>
    <col min="1" max="1" width="29.7109375" customWidth="1"/>
  </cols>
  <sheetData>
    <row r="1" spans="1:29" x14ac:dyDescent="0.25">
      <c r="A1" s="18" t="s">
        <v>92</v>
      </c>
      <c r="B1" s="18" t="s">
        <v>17</v>
      </c>
      <c r="C1" s="18"/>
      <c r="D1" s="19"/>
      <c r="E1" s="19"/>
      <c r="F1" s="19"/>
      <c r="G1" s="19"/>
      <c r="H1" s="19"/>
      <c r="I1" s="19"/>
      <c r="J1" s="19"/>
      <c r="K1" s="19" t="s">
        <v>18</v>
      </c>
      <c r="L1" s="19"/>
      <c r="M1" s="19"/>
      <c r="N1" s="19"/>
      <c r="O1" s="19"/>
      <c r="P1" s="19"/>
      <c r="Q1" s="19"/>
      <c r="R1" s="19"/>
      <c r="S1" s="19"/>
      <c r="T1" s="19" t="s">
        <v>19</v>
      </c>
      <c r="U1" s="19"/>
      <c r="V1" s="19"/>
      <c r="W1" s="19"/>
      <c r="X1" s="19"/>
      <c r="Y1" s="19"/>
      <c r="Z1" s="19"/>
      <c r="AA1" s="19"/>
      <c r="AB1" s="19"/>
      <c r="AC1" s="19"/>
    </row>
    <row r="2" spans="1:29" x14ac:dyDescent="0.25">
      <c r="A2" s="19"/>
      <c r="B2" s="18" t="s">
        <v>1</v>
      </c>
      <c r="C2" s="18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19" t="s">
        <v>7</v>
      </c>
      <c r="I2" s="19" t="s">
        <v>8</v>
      </c>
      <c r="J2" s="19"/>
      <c r="K2" s="19" t="s">
        <v>9</v>
      </c>
      <c r="L2" s="19" t="s">
        <v>10</v>
      </c>
      <c r="M2" s="19" t="s">
        <v>11</v>
      </c>
      <c r="N2" s="19" t="s">
        <v>12</v>
      </c>
      <c r="O2" s="19" t="s">
        <v>13</v>
      </c>
      <c r="P2" s="19" t="s">
        <v>14</v>
      </c>
      <c r="Q2" s="19" t="s">
        <v>15</v>
      </c>
      <c r="R2" s="19" t="s">
        <v>16</v>
      </c>
      <c r="S2" s="19"/>
      <c r="T2" s="19" t="s">
        <v>20</v>
      </c>
      <c r="U2" s="19" t="s">
        <v>21</v>
      </c>
      <c r="V2" s="19" t="s">
        <v>22</v>
      </c>
      <c r="W2" s="19" t="s">
        <v>23</v>
      </c>
      <c r="X2" s="19" t="s">
        <v>24</v>
      </c>
      <c r="Y2" s="19" t="s">
        <v>25</v>
      </c>
      <c r="Z2" s="19" t="s">
        <v>26</v>
      </c>
      <c r="AA2" s="19" t="s">
        <v>27</v>
      </c>
      <c r="AB2" s="19" t="s">
        <v>90</v>
      </c>
      <c r="AC2" s="19"/>
    </row>
    <row r="3" spans="1:29" x14ac:dyDescent="0.25">
      <c r="A3" s="17" t="s">
        <v>39</v>
      </c>
      <c r="B3" s="18">
        <v>4</v>
      </c>
      <c r="C3" s="18">
        <v>3</v>
      </c>
      <c r="D3" s="18">
        <v>3</v>
      </c>
      <c r="E3" s="18">
        <v>4</v>
      </c>
      <c r="F3" s="18">
        <v>1</v>
      </c>
      <c r="G3" s="18">
        <v>2</v>
      </c>
      <c r="H3" s="18">
        <v>3</v>
      </c>
      <c r="I3" s="18">
        <v>3</v>
      </c>
      <c r="J3" s="18"/>
      <c r="K3" s="18">
        <v>3</v>
      </c>
      <c r="L3" s="18">
        <v>3</v>
      </c>
      <c r="M3" s="18">
        <v>2</v>
      </c>
      <c r="N3" s="18">
        <v>4</v>
      </c>
      <c r="O3" s="18">
        <v>4</v>
      </c>
      <c r="P3" s="18">
        <v>3</v>
      </c>
      <c r="Q3" s="18">
        <v>4</v>
      </c>
      <c r="R3" s="18">
        <v>1</v>
      </c>
      <c r="S3" s="18"/>
      <c r="T3" s="18">
        <v>2</v>
      </c>
      <c r="U3" s="18">
        <v>1</v>
      </c>
      <c r="V3" s="18">
        <v>2</v>
      </c>
      <c r="W3" s="18">
        <v>3</v>
      </c>
      <c r="X3" s="18">
        <v>4</v>
      </c>
      <c r="Y3" s="18">
        <v>2</v>
      </c>
      <c r="Z3" s="18">
        <v>3</v>
      </c>
      <c r="AA3" s="18">
        <v>4</v>
      </c>
      <c r="AB3" s="18">
        <f t="shared" ref="AB3:AB30" si="0">SUM(B3:AA3)</f>
        <v>68</v>
      </c>
      <c r="AC3" s="18">
        <v>1</v>
      </c>
    </row>
    <row r="4" spans="1:29" x14ac:dyDescent="0.25">
      <c r="A4" s="17" t="s">
        <v>40</v>
      </c>
      <c r="B4" s="18">
        <v>4</v>
      </c>
      <c r="C4" s="18">
        <v>3</v>
      </c>
      <c r="D4" s="18">
        <v>3</v>
      </c>
      <c r="E4" s="18">
        <v>4</v>
      </c>
      <c r="F4" s="18">
        <v>1</v>
      </c>
      <c r="G4" s="18">
        <v>2</v>
      </c>
      <c r="H4" s="18">
        <v>3</v>
      </c>
      <c r="I4" s="18">
        <v>2</v>
      </c>
      <c r="J4" s="18"/>
      <c r="K4" s="18">
        <v>3</v>
      </c>
      <c r="L4" s="18">
        <v>3</v>
      </c>
      <c r="M4" s="18">
        <v>3</v>
      </c>
      <c r="N4" s="18">
        <v>3</v>
      </c>
      <c r="O4" s="18">
        <v>4</v>
      </c>
      <c r="P4" s="18">
        <v>4</v>
      </c>
      <c r="Q4" s="18">
        <v>4</v>
      </c>
      <c r="R4" s="18">
        <v>1</v>
      </c>
      <c r="S4" s="18"/>
      <c r="T4" s="18">
        <v>2</v>
      </c>
      <c r="U4" s="18">
        <v>1</v>
      </c>
      <c r="V4" s="18">
        <v>2</v>
      </c>
      <c r="W4" s="18">
        <v>4</v>
      </c>
      <c r="X4" s="18">
        <v>4</v>
      </c>
      <c r="Y4" s="18">
        <v>2</v>
      </c>
      <c r="Z4" s="18">
        <v>3</v>
      </c>
      <c r="AA4" s="18">
        <v>3</v>
      </c>
      <c r="AB4" s="18">
        <f t="shared" si="0"/>
        <v>68</v>
      </c>
      <c r="AC4" s="18">
        <v>2</v>
      </c>
    </row>
    <row r="5" spans="1:29" x14ac:dyDescent="0.25">
      <c r="A5" s="17" t="s">
        <v>41</v>
      </c>
      <c r="B5" s="18">
        <v>4</v>
      </c>
      <c r="C5" s="18">
        <v>2</v>
      </c>
      <c r="D5" s="18">
        <v>4</v>
      </c>
      <c r="E5" s="18">
        <v>2</v>
      </c>
      <c r="F5" s="18">
        <v>1</v>
      </c>
      <c r="G5" s="18">
        <v>3</v>
      </c>
      <c r="H5" s="18">
        <v>2</v>
      </c>
      <c r="I5" s="18">
        <v>1</v>
      </c>
      <c r="J5" s="18"/>
      <c r="K5" s="18">
        <v>3</v>
      </c>
      <c r="L5" s="18">
        <v>2</v>
      </c>
      <c r="M5" s="18">
        <v>1</v>
      </c>
      <c r="N5" s="18">
        <v>4</v>
      </c>
      <c r="O5" s="18">
        <v>4</v>
      </c>
      <c r="P5" s="18">
        <v>3</v>
      </c>
      <c r="Q5" s="18">
        <v>1</v>
      </c>
      <c r="R5" s="18">
        <v>1</v>
      </c>
      <c r="S5" s="18"/>
      <c r="T5" s="18">
        <v>2</v>
      </c>
      <c r="U5" s="18">
        <v>1</v>
      </c>
      <c r="V5" s="18">
        <v>1</v>
      </c>
      <c r="W5" s="18">
        <v>1</v>
      </c>
      <c r="X5" s="18">
        <v>3</v>
      </c>
      <c r="Y5" s="18">
        <v>1</v>
      </c>
      <c r="Z5" s="18">
        <v>2</v>
      </c>
      <c r="AA5" s="18">
        <v>4</v>
      </c>
      <c r="AB5" s="18">
        <f t="shared" si="0"/>
        <v>53</v>
      </c>
      <c r="AC5" s="18">
        <v>3</v>
      </c>
    </row>
    <row r="6" spans="1:29" x14ac:dyDescent="0.25">
      <c r="A6" s="17" t="s">
        <v>42</v>
      </c>
      <c r="B6" s="18">
        <v>4</v>
      </c>
      <c r="C6" s="18">
        <v>1</v>
      </c>
      <c r="D6" s="18">
        <v>1</v>
      </c>
      <c r="E6" s="18">
        <v>1</v>
      </c>
      <c r="F6" s="18">
        <v>2</v>
      </c>
      <c r="G6" s="18">
        <v>1</v>
      </c>
      <c r="H6" s="18">
        <v>3</v>
      </c>
      <c r="I6" s="18">
        <v>2</v>
      </c>
      <c r="J6" s="18"/>
      <c r="K6" s="18">
        <v>1</v>
      </c>
      <c r="L6" s="18">
        <v>2</v>
      </c>
      <c r="M6" s="18">
        <v>1</v>
      </c>
      <c r="N6" s="18">
        <v>1</v>
      </c>
      <c r="O6" s="18">
        <v>1</v>
      </c>
      <c r="P6" s="18">
        <v>1</v>
      </c>
      <c r="Q6" s="18">
        <v>1</v>
      </c>
      <c r="R6" s="18">
        <v>1</v>
      </c>
      <c r="S6" s="18"/>
      <c r="T6" s="18">
        <v>4</v>
      </c>
      <c r="U6" s="18">
        <v>1</v>
      </c>
      <c r="V6" s="18">
        <v>1</v>
      </c>
      <c r="W6" s="18">
        <v>2</v>
      </c>
      <c r="X6" s="18">
        <v>1</v>
      </c>
      <c r="Y6" s="18">
        <v>1</v>
      </c>
      <c r="Z6" s="18">
        <v>1</v>
      </c>
      <c r="AA6" s="18">
        <v>1</v>
      </c>
      <c r="AB6" s="18">
        <f t="shared" si="0"/>
        <v>36</v>
      </c>
      <c r="AC6" s="18">
        <v>4</v>
      </c>
    </row>
    <row r="7" spans="1:29" x14ac:dyDescent="0.25">
      <c r="A7" s="17" t="s">
        <v>43</v>
      </c>
      <c r="B7" s="18">
        <v>2</v>
      </c>
      <c r="C7" s="18">
        <v>1</v>
      </c>
      <c r="D7" s="18">
        <v>1</v>
      </c>
      <c r="E7" s="18">
        <v>1</v>
      </c>
      <c r="F7" s="18">
        <v>1</v>
      </c>
      <c r="G7" s="18">
        <v>1</v>
      </c>
      <c r="H7" s="18">
        <v>1</v>
      </c>
      <c r="I7" s="18">
        <v>1</v>
      </c>
      <c r="J7" s="18"/>
      <c r="K7" s="18">
        <v>1</v>
      </c>
      <c r="L7" s="18">
        <v>1</v>
      </c>
      <c r="M7" s="18">
        <v>1</v>
      </c>
      <c r="N7" s="18">
        <v>1</v>
      </c>
      <c r="O7" s="18">
        <v>1</v>
      </c>
      <c r="P7" s="18">
        <v>1</v>
      </c>
      <c r="Q7" s="18">
        <v>1</v>
      </c>
      <c r="R7" s="18">
        <v>4</v>
      </c>
      <c r="S7" s="18"/>
      <c r="T7" s="18">
        <v>2</v>
      </c>
      <c r="U7" s="18">
        <v>1</v>
      </c>
      <c r="V7" s="18">
        <v>1</v>
      </c>
      <c r="W7" s="18">
        <v>1</v>
      </c>
      <c r="X7" s="18">
        <v>1</v>
      </c>
      <c r="Y7" s="18">
        <v>1</v>
      </c>
      <c r="Z7" s="18">
        <v>2</v>
      </c>
      <c r="AA7" s="18">
        <v>1</v>
      </c>
      <c r="AB7" s="18">
        <f t="shared" si="0"/>
        <v>30</v>
      </c>
      <c r="AC7" s="18">
        <v>5</v>
      </c>
    </row>
    <row r="8" spans="1:29" x14ac:dyDescent="0.25">
      <c r="A8" s="17" t="s">
        <v>44</v>
      </c>
      <c r="B8" s="18">
        <v>4</v>
      </c>
      <c r="C8" s="18">
        <v>3</v>
      </c>
      <c r="D8" s="18">
        <v>1</v>
      </c>
      <c r="E8" s="18">
        <v>1</v>
      </c>
      <c r="F8" s="18">
        <v>1</v>
      </c>
      <c r="G8" s="18">
        <v>1</v>
      </c>
      <c r="H8" s="18">
        <v>1</v>
      </c>
      <c r="I8" s="18">
        <v>1</v>
      </c>
      <c r="J8" s="18"/>
      <c r="K8" s="18">
        <v>3</v>
      </c>
      <c r="L8" s="18">
        <v>3</v>
      </c>
      <c r="M8" s="18">
        <v>1</v>
      </c>
      <c r="N8" s="18">
        <v>1</v>
      </c>
      <c r="O8" s="18">
        <v>2</v>
      </c>
      <c r="P8" s="18">
        <v>2</v>
      </c>
      <c r="Q8" s="18">
        <v>1</v>
      </c>
      <c r="R8" s="18">
        <v>2</v>
      </c>
      <c r="S8" s="18"/>
      <c r="T8" s="18">
        <v>4</v>
      </c>
      <c r="U8" s="18">
        <v>1</v>
      </c>
      <c r="V8" s="18">
        <v>1</v>
      </c>
      <c r="W8" s="18">
        <v>1</v>
      </c>
      <c r="X8" s="18">
        <v>1</v>
      </c>
      <c r="Y8" s="18">
        <v>1</v>
      </c>
      <c r="Z8" s="18">
        <v>1</v>
      </c>
      <c r="AA8" s="18">
        <v>1</v>
      </c>
      <c r="AB8" s="18">
        <f t="shared" si="0"/>
        <v>39</v>
      </c>
      <c r="AC8" s="18">
        <v>6</v>
      </c>
    </row>
    <row r="9" spans="1:29" x14ac:dyDescent="0.25">
      <c r="A9" s="17" t="s">
        <v>45</v>
      </c>
      <c r="B9" s="18">
        <v>3</v>
      </c>
      <c r="C9" s="18">
        <v>3</v>
      </c>
      <c r="D9" s="18">
        <v>1</v>
      </c>
      <c r="E9" s="18">
        <v>4</v>
      </c>
      <c r="F9" s="18">
        <v>1</v>
      </c>
      <c r="G9" s="18">
        <v>1</v>
      </c>
      <c r="H9" s="18">
        <v>3</v>
      </c>
      <c r="I9" s="18">
        <v>2</v>
      </c>
      <c r="J9" s="18"/>
      <c r="K9" s="18">
        <v>3</v>
      </c>
      <c r="L9" s="18">
        <v>3</v>
      </c>
      <c r="M9" s="18">
        <v>1</v>
      </c>
      <c r="N9" s="18">
        <v>4</v>
      </c>
      <c r="O9" s="18">
        <v>1</v>
      </c>
      <c r="P9" s="18">
        <v>3</v>
      </c>
      <c r="Q9" s="18">
        <v>1</v>
      </c>
      <c r="R9" s="18">
        <v>1</v>
      </c>
      <c r="S9" s="18"/>
      <c r="T9" s="18">
        <v>2</v>
      </c>
      <c r="U9" s="18">
        <v>1</v>
      </c>
      <c r="V9" s="18">
        <v>1</v>
      </c>
      <c r="W9" s="18">
        <v>1</v>
      </c>
      <c r="X9" s="18">
        <v>3</v>
      </c>
      <c r="Y9" s="18">
        <v>1</v>
      </c>
      <c r="Z9" s="18">
        <v>1</v>
      </c>
      <c r="AA9" s="18">
        <v>3</v>
      </c>
      <c r="AB9" s="18">
        <f t="shared" si="0"/>
        <v>48</v>
      </c>
      <c r="AC9" s="18">
        <v>7</v>
      </c>
    </row>
    <row r="10" spans="1:29" x14ac:dyDescent="0.25">
      <c r="A10" s="17" t="s">
        <v>46</v>
      </c>
      <c r="B10" s="18">
        <v>4</v>
      </c>
      <c r="C10" s="18">
        <v>1</v>
      </c>
      <c r="D10" s="18">
        <v>3</v>
      </c>
      <c r="E10" s="18">
        <v>4</v>
      </c>
      <c r="F10" s="18">
        <v>1</v>
      </c>
      <c r="G10" s="18">
        <v>1</v>
      </c>
      <c r="H10" s="18">
        <v>3</v>
      </c>
      <c r="I10" s="18">
        <v>3</v>
      </c>
      <c r="J10" s="18"/>
      <c r="K10" s="18">
        <v>4</v>
      </c>
      <c r="L10" s="18">
        <v>3</v>
      </c>
      <c r="M10" s="18">
        <v>1</v>
      </c>
      <c r="N10" s="18">
        <v>3</v>
      </c>
      <c r="O10" s="18">
        <v>4</v>
      </c>
      <c r="P10" s="18">
        <v>3</v>
      </c>
      <c r="Q10" s="18">
        <v>1</v>
      </c>
      <c r="R10" s="18">
        <v>1</v>
      </c>
      <c r="S10" s="18"/>
      <c r="T10" s="18">
        <v>1</v>
      </c>
      <c r="U10" s="18">
        <v>1</v>
      </c>
      <c r="V10" s="18">
        <v>2</v>
      </c>
      <c r="W10" s="18">
        <v>1</v>
      </c>
      <c r="X10" s="18">
        <v>3</v>
      </c>
      <c r="Y10" s="18">
        <v>1</v>
      </c>
      <c r="Z10" s="18">
        <v>2</v>
      </c>
      <c r="AA10" s="18">
        <v>4</v>
      </c>
      <c r="AB10" s="18">
        <f t="shared" si="0"/>
        <v>55</v>
      </c>
      <c r="AC10" s="18">
        <v>8</v>
      </c>
    </row>
    <row r="11" spans="1:29" x14ac:dyDescent="0.25">
      <c r="A11" s="17" t="s">
        <v>47</v>
      </c>
      <c r="B11" s="18">
        <v>4</v>
      </c>
      <c r="C11" s="18">
        <v>3</v>
      </c>
      <c r="D11" s="18">
        <v>3</v>
      </c>
      <c r="E11" s="18">
        <v>4</v>
      </c>
      <c r="F11" s="18">
        <v>1</v>
      </c>
      <c r="G11" s="18">
        <v>3</v>
      </c>
      <c r="H11" s="18">
        <v>3</v>
      </c>
      <c r="I11" s="18">
        <v>4</v>
      </c>
      <c r="J11" s="18"/>
      <c r="K11" s="18">
        <v>2</v>
      </c>
      <c r="L11" s="18">
        <v>2</v>
      </c>
      <c r="M11" s="18">
        <v>1</v>
      </c>
      <c r="N11" s="18">
        <v>4</v>
      </c>
      <c r="O11" s="18">
        <v>2</v>
      </c>
      <c r="P11" s="18">
        <v>4</v>
      </c>
      <c r="Q11" s="18">
        <v>1</v>
      </c>
      <c r="R11" s="18">
        <v>3</v>
      </c>
      <c r="S11" s="18"/>
      <c r="T11" s="18">
        <v>3</v>
      </c>
      <c r="U11" s="18">
        <v>1</v>
      </c>
      <c r="V11" s="18">
        <v>3</v>
      </c>
      <c r="W11" s="18">
        <v>1</v>
      </c>
      <c r="X11" s="18">
        <v>3</v>
      </c>
      <c r="Y11" s="18">
        <v>1</v>
      </c>
      <c r="Z11" s="18">
        <v>2</v>
      </c>
      <c r="AA11" s="18">
        <v>4</v>
      </c>
      <c r="AB11" s="18">
        <f t="shared" si="0"/>
        <v>62</v>
      </c>
      <c r="AC11" s="18">
        <v>9</v>
      </c>
    </row>
    <row r="12" spans="1:29" x14ac:dyDescent="0.25">
      <c r="A12" s="17" t="s">
        <v>48</v>
      </c>
      <c r="B12" s="18">
        <v>4</v>
      </c>
      <c r="C12" s="18">
        <v>3</v>
      </c>
      <c r="D12" s="18">
        <v>1</v>
      </c>
      <c r="E12" s="18">
        <v>1</v>
      </c>
      <c r="F12" s="18">
        <v>1</v>
      </c>
      <c r="G12" s="18">
        <v>3</v>
      </c>
      <c r="H12" s="18">
        <v>1</v>
      </c>
      <c r="I12" s="18">
        <v>2</v>
      </c>
      <c r="J12" s="18"/>
      <c r="K12" s="18">
        <v>1</v>
      </c>
      <c r="L12" s="18">
        <v>2</v>
      </c>
      <c r="M12" s="18">
        <v>1</v>
      </c>
      <c r="N12" s="18">
        <v>1</v>
      </c>
      <c r="O12" s="18">
        <v>1</v>
      </c>
      <c r="P12" s="18">
        <v>3</v>
      </c>
      <c r="Q12" s="18">
        <v>1</v>
      </c>
      <c r="R12" s="18">
        <v>4</v>
      </c>
      <c r="S12" s="18"/>
      <c r="T12" s="18">
        <v>2</v>
      </c>
      <c r="U12" s="18">
        <v>1</v>
      </c>
      <c r="V12" s="18">
        <v>1</v>
      </c>
      <c r="W12" s="18">
        <v>1</v>
      </c>
      <c r="X12" s="18">
        <v>1</v>
      </c>
      <c r="Y12" s="18">
        <v>1</v>
      </c>
      <c r="Z12" s="18">
        <v>2</v>
      </c>
      <c r="AA12" s="18">
        <v>1</v>
      </c>
      <c r="AB12" s="18">
        <f t="shared" si="0"/>
        <v>40</v>
      </c>
      <c r="AC12" s="18">
        <v>10</v>
      </c>
    </row>
    <row r="13" spans="1:29" x14ac:dyDescent="0.25">
      <c r="A13" s="17" t="s">
        <v>49</v>
      </c>
      <c r="B13" s="18">
        <v>4</v>
      </c>
      <c r="C13" s="18">
        <v>4</v>
      </c>
      <c r="D13" s="18">
        <v>1</v>
      </c>
      <c r="E13" s="18">
        <v>4</v>
      </c>
      <c r="F13" s="18">
        <v>1</v>
      </c>
      <c r="G13" s="18">
        <v>2</v>
      </c>
      <c r="H13" s="18">
        <v>3</v>
      </c>
      <c r="I13" s="18">
        <v>1</v>
      </c>
      <c r="J13" s="18"/>
      <c r="K13" s="18">
        <v>4</v>
      </c>
      <c r="L13" s="18">
        <v>2</v>
      </c>
      <c r="M13" s="18">
        <v>1</v>
      </c>
      <c r="N13" s="18">
        <v>3</v>
      </c>
      <c r="O13" s="18">
        <v>4</v>
      </c>
      <c r="P13" s="18">
        <v>1</v>
      </c>
      <c r="Q13" s="18">
        <v>1</v>
      </c>
      <c r="R13" s="18">
        <v>1</v>
      </c>
      <c r="S13" s="18"/>
      <c r="T13" s="18">
        <v>3</v>
      </c>
      <c r="U13" s="18">
        <v>1</v>
      </c>
      <c r="V13" s="18">
        <v>2</v>
      </c>
      <c r="W13" s="18">
        <v>1</v>
      </c>
      <c r="X13" s="18">
        <v>3</v>
      </c>
      <c r="Y13" s="18">
        <v>3</v>
      </c>
      <c r="Z13" s="18">
        <v>2</v>
      </c>
      <c r="AA13" s="18">
        <v>4</v>
      </c>
      <c r="AB13" s="18">
        <f t="shared" si="0"/>
        <v>56</v>
      </c>
      <c r="AC13" s="18">
        <v>11</v>
      </c>
    </row>
    <row r="14" spans="1:29" x14ac:dyDescent="0.25">
      <c r="A14" s="17" t="s">
        <v>50</v>
      </c>
      <c r="B14" s="18">
        <v>2</v>
      </c>
      <c r="C14" s="18">
        <v>1</v>
      </c>
      <c r="D14" s="18">
        <v>3</v>
      </c>
      <c r="E14" s="18">
        <v>1</v>
      </c>
      <c r="F14" s="18">
        <v>1</v>
      </c>
      <c r="G14" s="18">
        <v>2</v>
      </c>
      <c r="H14" s="18">
        <v>3</v>
      </c>
      <c r="I14" s="18">
        <v>2</v>
      </c>
      <c r="J14" s="18"/>
      <c r="K14" s="18">
        <v>1</v>
      </c>
      <c r="L14" s="18">
        <v>2</v>
      </c>
      <c r="M14" s="18">
        <v>1</v>
      </c>
      <c r="N14" s="18">
        <v>1</v>
      </c>
      <c r="O14" s="18">
        <v>3</v>
      </c>
      <c r="P14" s="18">
        <v>2</v>
      </c>
      <c r="Q14" s="18">
        <v>1</v>
      </c>
      <c r="R14" s="18">
        <v>1</v>
      </c>
      <c r="S14" s="18"/>
      <c r="T14" s="18">
        <v>2</v>
      </c>
      <c r="U14" s="18">
        <v>1</v>
      </c>
      <c r="V14" s="18">
        <v>1</v>
      </c>
      <c r="W14" s="18">
        <v>1</v>
      </c>
      <c r="X14" s="18">
        <v>1</v>
      </c>
      <c r="Y14" s="18">
        <v>1</v>
      </c>
      <c r="Z14" s="18">
        <v>1</v>
      </c>
      <c r="AA14" s="18">
        <v>1</v>
      </c>
      <c r="AB14" s="18">
        <f t="shared" si="0"/>
        <v>36</v>
      </c>
      <c r="AC14" s="18">
        <v>12</v>
      </c>
    </row>
    <row r="15" spans="1:29" x14ac:dyDescent="0.25">
      <c r="A15" s="17" t="s">
        <v>51</v>
      </c>
      <c r="B15" s="18">
        <v>4</v>
      </c>
      <c r="C15" s="18">
        <v>4</v>
      </c>
      <c r="D15" s="18">
        <v>3</v>
      </c>
      <c r="E15" s="18">
        <v>4</v>
      </c>
      <c r="F15" s="18">
        <v>1</v>
      </c>
      <c r="G15" s="18">
        <v>1</v>
      </c>
      <c r="H15" s="18">
        <v>3</v>
      </c>
      <c r="I15" s="18">
        <v>4</v>
      </c>
      <c r="J15" s="18"/>
      <c r="K15" s="18">
        <v>3</v>
      </c>
      <c r="L15" s="18">
        <v>3</v>
      </c>
      <c r="M15" s="18">
        <v>1</v>
      </c>
      <c r="N15" s="18">
        <v>4</v>
      </c>
      <c r="O15" s="18">
        <v>1</v>
      </c>
      <c r="P15" s="18">
        <v>1</v>
      </c>
      <c r="Q15" s="18">
        <v>1</v>
      </c>
      <c r="R15" s="18">
        <v>1</v>
      </c>
      <c r="S15" s="18"/>
      <c r="T15" s="18">
        <v>3</v>
      </c>
      <c r="U15" s="18">
        <v>1</v>
      </c>
      <c r="V15" s="18">
        <v>1</v>
      </c>
      <c r="W15" s="18">
        <v>3</v>
      </c>
      <c r="X15" s="18">
        <v>3</v>
      </c>
      <c r="Y15" s="18">
        <v>3</v>
      </c>
      <c r="Z15" s="18">
        <v>2</v>
      </c>
      <c r="AA15" s="18">
        <v>1</v>
      </c>
      <c r="AB15" s="18">
        <f t="shared" si="0"/>
        <v>56</v>
      </c>
      <c r="AC15" s="18">
        <v>13</v>
      </c>
    </row>
    <row r="16" spans="1:29" x14ac:dyDescent="0.25">
      <c r="A16" s="17" t="s">
        <v>52</v>
      </c>
      <c r="B16" s="18">
        <v>4</v>
      </c>
      <c r="C16" s="18">
        <v>3</v>
      </c>
      <c r="D16" s="18">
        <v>1</v>
      </c>
      <c r="E16" s="18">
        <v>1</v>
      </c>
      <c r="F16" s="18">
        <v>1</v>
      </c>
      <c r="G16" s="18">
        <v>1</v>
      </c>
      <c r="H16" s="18">
        <v>2</v>
      </c>
      <c r="I16" s="18">
        <v>1</v>
      </c>
      <c r="J16" s="18"/>
      <c r="K16" s="18">
        <v>4</v>
      </c>
      <c r="L16" s="18">
        <v>3</v>
      </c>
      <c r="M16" s="18">
        <v>1</v>
      </c>
      <c r="N16" s="18">
        <v>1</v>
      </c>
      <c r="O16" s="18">
        <v>2</v>
      </c>
      <c r="P16" s="18">
        <v>4</v>
      </c>
      <c r="Q16" s="18">
        <v>1</v>
      </c>
      <c r="R16" s="18">
        <v>1</v>
      </c>
      <c r="S16" s="18"/>
      <c r="T16" s="18">
        <v>3</v>
      </c>
      <c r="U16" s="18">
        <v>1</v>
      </c>
      <c r="V16" s="18">
        <v>1</v>
      </c>
      <c r="W16" s="18">
        <v>1</v>
      </c>
      <c r="X16" s="18">
        <v>1</v>
      </c>
      <c r="Y16" s="18">
        <v>1</v>
      </c>
      <c r="Z16" s="18">
        <v>1</v>
      </c>
      <c r="AA16" s="18">
        <v>3</v>
      </c>
      <c r="AB16" s="18">
        <f t="shared" si="0"/>
        <v>43</v>
      </c>
      <c r="AC16" s="18">
        <v>14</v>
      </c>
    </row>
    <row r="17" spans="1:29" x14ac:dyDescent="0.25">
      <c r="A17" s="17" t="s">
        <v>53</v>
      </c>
      <c r="B17" s="18">
        <v>4</v>
      </c>
      <c r="C17" s="18">
        <v>2</v>
      </c>
      <c r="D17" s="18">
        <v>3</v>
      </c>
      <c r="E17" s="18">
        <v>1</v>
      </c>
      <c r="F17" s="18">
        <v>1</v>
      </c>
      <c r="G17" s="18">
        <v>3</v>
      </c>
      <c r="H17" s="18">
        <v>3</v>
      </c>
      <c r="I17" s="18">
        <v>2</v>
      </c>
      <c r="J17" s="18"/>
      <c r="K17" s="18">
        <v>1</v>
      </c>
      <c r="L17" s="18">
        <v>3</v>
      </c>
      <c r="M17" s="18">
        <v>1</v>
      </c>
      <c r="N17" s="18">
        <v>1</v>
      </c>
      <c r="O17" s="18">
        <v>1</v>
      </c>
      <c r="P17" s="18">
        <v>1</v>
      </c>
      <c r="Q17" s="18">
        <v>1</v>
      </c>
      <c r="R17" s="18">
        <v>1</v>
      </c>
      <c r="S17" s="18"/>
      <c r="T17" s="18">
        <v>1</v>
      </c>
      <c r="U17" s="18">
        <v>1</v>
      </c>
      <c r="V17" s="18">
        <v>1</v>
      </c>
      <c r="W17" s="18">
        <v>2</v>
      </c>
      <c r="X17" s="18">
        <v>1</v>
      </c>
      <c r="Y17" s="18">
        <v>0</v>
      </c>
      <c r="Z17" s="18">
        <v>0</v>
      </c>
      <c r="AA17" s="18">
        <v>1</v>
      </c>
      <c r="AB17" s="18">
        <f t="shared" si="0"/>
        <v>36</v>
      </c>
      <c r="AC17" s="18">
        <v>15</v>
      </c>
    </row>
    <row r="18" spans="1:29" x14ac:dyDescent="0.25">
      <c r="A18" s="17" t="s">
        <v>54</v>
      </c>
      <c r="B18" s="18">
        <v>3</v>
      </c>
      <c r="C18" s="18">
        <v>3</v>
      </c>
      <c r="D18" s="18">
        <v>3</v>
      </c>
      <c r="E18" s="18">
        <v>4</v>
      </c>
      <c r="F18" s="18">
        <v>2</v>
      </c>
      <c r="G18" s="18">
        <v>2</v>
      </c>
      <c r="H18" s="18">
        <v>3</v>
      </c>
      <c r="I18" s="18">
        <v>2</v>
      </c>
      <c r="J18" s="18"/>
      <c r="K18" s="18">
        <v>4</v>
      </c>
      <c r="L18" s="18">
        <v>3</v>
      </c>
      <c r="M18" s="18">
        <v>1</v>
      </c>
      <c r="N18" s="18">
        <v>3</v>
      </c>
      <c r="O18" s="18">
        <v>4</v>
      </c>
      <c r="P18" s="18">
        <v>4</v>
      </c>
      <c r="Q18" s="18">
        <v>1</v>
      </c>
      <c r="R18" s="18">
        <v>1</v>
      </c>
      <c r="S18" s="18"/>
      <c r="T18" s="18">
        <v>2</v>
      </c>
      <c r="U18" s="18">
        <v>2</v>
      </c>
      <c r="V18" s="18">
        <v>2</v>
      </c>
      <c r="W18" s="18">
        <v>4</v>
      </c>
      <c r="X18" s="18">
        <v>2</v>
      </c>
      <c r="Y18" s="18">
        <v>3</v>
      </c>
      <c r="Z18" s="18">
        <v>2</v>
      </c>
      <c r="AA18" s="18">
        <v>2</v>
      </c>
      <c r="AB18" s="18">
        <f t="shared" si="0"/>
        <v>62</v>
      </c>
      <c r="AC18" s="18">
        <v>16</v>
      </c>
    </row>
    <row r="19" spans="1:29" x14ac:dyDescent="0.25">
      <c r="A19" s="17" t="s">
        <v>55</v>
      </c>
      <c r="B19" s="18">
        <v>4</v>
      </c>
      <c r="C19" s="18">
        <v>3</v>
      </c>
      <c r="D19" s="18">
        <v>2</v>
      </c>
      <c r="E19" s="18">
        <v>4</v>
      </c>
      <c r="F19" s="18">
        <v>1</v>
      </c>
      <c r="G19" s="18">
        <v>2</v>
      </c>
      <c r="H19" s="18">
        <v>3</v>
      </c>
      <c r="I19" s="18">
        <v>2</v>
      </c>
      <c r="J19" s="18"/>
      <c r="K19" s="18">
        <v>3</v>
      </c>
      <c r="L19" s="18">
        <v>3</v>
      </c>
      <c r="M19" s="18">
        <v>2</v>
      </c>
      <c r="N19" s="18">
        <v>4</v>
      </c>
      <c r="O19" s="18">
        <v>4</v>
      </c>
      <c r="P19" s="18">
        <v>3</v>
      </c>
      <c r="Q19" s="18">
        <v>4</v>
      </c>
      <c r="R19" s="18">
        <v>1</v>
      </c>
      <c r="S19" s="18"/>
      <c r="T19" s="18">
        <v>1</v>
      </c>
      <c r="U19" s="18">
        <v>1</v>
      </c>
      <c r="V19" s="18">
        <v>2</v>
      </c>
      <c r="W19" s="18">
        <v>4</v>
      </c>
      <c r="X19" s="18">
        <v>4</v>
      </c>
      <c r="Y19" s="18">
        <v>2</v>
      </c>
      <c r="Z19" s="18">
        <v>3</v>
      </c>
      <c r="AA19" s="18">
        <v>4</v>
      </c>
      <c r="AB19" s="18">
        <f t="shared" si="0"/>
        <v>66</v>
      </c>
      <c r="AC19" s="18">
        <v>17</v>
      </c>
    </row>
    <row r="20" spans="1:29" x14ac:dyDescent="0.25">
      <c r="A20" s="17" t="s">
        <v>56</v>
      </c>
      <c r="B20" s="18">
        <v>4</v>
      </c>
      <c r="C20" s="18">
        <v>3</v>
      </c>
      <c r="D20" s="18">
        <v>3</v>
      </c>
      <c r="E20" s="18">
        <v>1</v>
      </c>
      <c r="F20" s="18">
        <v>1</v>
      </c>
      <c r="G20" s="18">
        <v>1</v>
      </c>
      <c r="H20" s="18">
        <v>2</v>
      </c>
      <c r="I20" s="18">
        <v>1</v>
      </c>
      <c r="J20" s="18"/>
      <c r="K20" s="18">
        <v>1</v>
      </c>
      <c r="L20" s="18">
        <v>2</v>
      </c>
      <c r="M20" s="18">
        <v>1</v>
      </c>
      <c r="N20" s="18">
        <v>4</v>
      </c>
      <c r="O20" s="18">
        <v>3</v>
      </c>
      <c r="P20" s="18">
        <v>3</v>
      </c>
      <c r="Q20" s="18">
        <v>2</v>
      </c>
      <c r="R20" s="18">
        <v>3</v>
      </c>
      <c r="S20" s="18"/>
      <c r="T20" s="18">
        <v>3</v>
      </c>
      <c r="U20" s="18">
        <v>1</v>
      </c>
      <c r="V20" s="18">
        <v>2</v>
      </c>
      <c r="W20" s="18">
        <v>4</v>
      </c>
      <c r="X20" s="18">
        <v>1</v>
      </c>
      <c r="Y20" s="18">
        <v>3</v>
      </c>
      <c r="Z20" s="18">
        <v>3</v>
      </c>
      <c r="AA20" s="18">
        <v>3</v>
      </c>
      <c r="AB20" s="18">
        <f t="shared" si="0"/>
        <v>55</v>
      </c>
      <c r="AC20" s="18">
        <v>18</v>
      </c>
    </row>
    <row r="21" spans="1:29" x14ac:dyDescent="0.25">
      <c r="A21" s="17" t="s">
        <v>57</v>
      </c>
      <c r="B21" s="18">
        <v>4</v>
      </c>
      <c r="C21" s="18">
        <v>4</v>
      </c>
      <c r="D21" s="18">
        <v>3</v>
      </c>
      <c r="E21" s="18">
        <v>4</v>
      </c>
      <c r="F21" s="18">
        <v>1</v>
      </c>
      <c r="G21" s="18">
        <v>2</v>
      </c>
      <c r="H21" s="18">
        <v>2</v>
      </c>
      <c r="I21" s="18">
        <v>2</v>
      </c>
      <c r="J21" s="18"/>
      <c r="K21" s="18">
        <v>3</v>
      </c>
      <c r="L21" s="18">
        <v>2</v>
      </c>
      <c r="M21" s="18">
        <v>2</v>
      </c>
      <c r="N21" s="18">
        <v>4</v>
      </c>
      <c r="O21" s="18">
        <v>1</v>
      </c>
      <c r="P21" s="18">
        <v>1</v>
      </c>
      <c r="Q21" s="18">
        <v>1</v>
      </c>
      <c r="R21" s="18">
        <v>1</v>
      </c>
      <c r="S21" s="18"/>
      <c r="T21" s="18">
        <v>3</v>
      </c>
      <c r="U21" s="18">
        <v>1</v>
      </c>
      <c r="V21" s="18">
        <v>1</v>
      </c>
      <c r="W21" s="18">
        <v>1</v>
      </c>
      <c r="X21" s="18">
        <v>2</v>
      </c>
      <c r="Y21" s="18">
        <v>1</v>
      </c>
      <c r="Z21" s="18">
        <v>1</v>
      </c>
      <c r="AA21" s="18">
        <v>1</v>
      </c>
      <c r="AB21" s="18">
        <f t="shared" si="0"/>
        <v>48</v>
      </c>
      <c r="AC21" s="18">
        <v>19</v>
      </c>
    </row>
    <row r="22" spans="1:29" x14ac:dyDescent="0.25">
      <c r="A22" s="17" t="s">
        <v>58</v>
      </c>
      <c r="B22" s="18">
        <v>4</v>
      </c>
      <c r="C22" s="18">
        <v>3</v>
      </c>
      <c r="D22" s="18">
        <v>4</v>
      </c>
      <c r="E22" s="18">
        <v>4</v>
      </c>
      <c r="F22" s="18">
        <v>3</v>
      </c>
      <c r="G22" s="18">
        <v>2</v>
      </c>
      <c r="H22" s="18">
        <v>3</v>
      </c>
      <c r="I22" s="18">
        <v>3</v>
      </c>
      <c r="J22" s="18"/>
      <c r="K22" s="18">
        <v>3</v>
      </c>
      <c r="L22" s="18">
        <v>2</v>
      </c>
      <c r="M22" s="18">
        <v>1</v>
      </c>
      <c r="N22" s="18">
        <v>3</v>
      </c>
      <c r="O22" s="18">
        <v>4</v>
      </c>
      <c r="P22" s="18">
        <v>3</v>
      </c>
      <c r="Q22" s="18">
        <v>1</v>
      </c>
      <c r="R22" s="18">
        <v>1</v>
      </c>
      <c r="S22" s="18"/>
      <c r="T22" s="18">
        <v>3</v>
      </c>
      <c r="U22" s="18">
        <v>1</v>
      </c>
      <c r="V22" s="18">
        <v>2</v>
      </c>
      <c r="W22" s="18">
        <v>4</v>
      </c>
      <c r="X22" s="18">
        <v>3</v>
      </c>
      <c r="Y22" s="18">
        <v>1</v>
      </c>
      <c r="Z22" s="18">
        <v>3</v>
      </c>
      <c r="AA22" s="18">
        <v>4</v>
      </c>
      <c r="AB22" s="18">
        <f t="shared" si="0"/>
        <v>65</v>
      </c>
      <c r="AC22" s="18">
        <v>20</v>
      </c>
    </row>
    <row r="23" spans="1:29" x14ac:dyDescent="0.25">
      <c r="A23" s="17" t="s">
        <v>59</v>
      </c>
      <c r="B23" s="18">
        <v>4</v>
      </c>
      <c r="C23" s="18">
        <v>2</v>
      </c>
      <c r="D23" s="18">
        <v>1</v>
      </c>
      <c r="E23" s="18">
        <v>2</v>
      </c>
      <c r="F23" s="18">
        <v>1</v>
      </c>
      <c r="G23" s="18">
        <v>2</v>
      </c>
      <c r="H23" s="18">
        <v>3</v>
      </c>
      <c r="I23" s="18">
        <v>1</v>
      </c>
      <c r="J23" s="18"/>
      <c r="K23" s="18">
        <v>1</v>
      </c>
      <c r="L23" s="18">
        <v>2</v>
      </c>
      <c r="M23" s="18">
        <v>1</v>
      </c>
      <c r="N23" s="18">
        <v>1</v>
      </c>
      <c r="O23" s="18">
        <v>2</v>
      </c>
      <c r="P23" s="18">
        <v>1</v>
      </c>
      <c r="Q23" s="18">
        <v>1</v>
      </c>
      <c r="R23" s="18">
        <v>1</v>
      </c>
      <c r="S23" s="18"/>
      <c r="T23" s="18">
        <v>3</v>
      </c>
      <c r="U23" s="18">
        <v>1</v>
      </c>
      <c r="V23" s="18">
        <v>1</v>
      </c>
      <c r="W23" s="18">
        <v>1</v>
      </c>
      <c r="X23" s="18">
        <v>1</v>
      </c>
      <c r="Y23" s="18">
        <v>1</v>
      </c>
      <c r="Z23" s="18">
        <v>1</v>
      </c>
      <c r="AA23" s="18">
        <v>1</v>
      </c>
      <c r="AB23" s="18">
        <f t="shared" si="0"/>
        <v>36</v>
      </c>
      <c r="AC23" s="18">
        <v>21</v>
      </c>
    </row>
    <row r="24" spans="1:29" x14ac:dyDescent="0.25">
      <c r="A24" s="17" t="s">
        <v>60</v>
      </c>
      <c r="B24" s="18">
        <v>4</v>
      </c>
      <c r="C24" s="18">
        <v>2</v>
      </c>
      <c r="D24" s="18">
        <v>1</v>
      </c>
      <c r="E24" s="18">
        <v>1</v>
      </c>
      <c r="F24" s="18">
        <v>3</v>
      </c>
      <c r="G24" s="18">
        <v>2</v>
      </c>
      <c r="H24" s="18">
        <v>3</v>
      </c>
      <c r="I24" s="18">
        <v>2</v>
      </c>
      <c r="J24" s="18"/>
      <c r="K24" s="18">
        <v>1</v>
      </c>
      <c r="L24" s="18">
        <v>1</v>
      </c>
      <c r="M24" s="18">
        <v>1</v>
      </c>
      <c r="N24" s="18">
        <v>1</v>
      </c>
      <c r="O24" s="18">
        <v>2</v>
      </c>
      <c r="P24" s="18">
        <v>1</v>
      </c>
      <c r="Q24" s="18">
        <v>1</v>
      </c>
      <c r="R24" s="18">
        <v>1</v>
      </c>
      <c r="S24" s="18"/>
      <c r="T24" s="18">
        <v>2</v>
      </c>
      <c r="U24" s="18">
        <v>1</v>
      </c>
      <c r="V24" s="18">
        <v>1</v>
      </c>
      <c r="W24" s="18">
        <v>1</v>
      </c>
      <c r="X24" s="18">
        <v>1</v>
      </c>
      <c r="Y24" s="18">
        <v>3</v>
      </c>
      <c r="Z24" s="18">
        <v>1</v>
      </c>
      <c r="AA24" s="18">
        <v>2</v>
      </c>
      <c r="AB24" s="18">
        <f t="shared" si="0"/>
        <v>39</v>
      </c>
      <c r="AC24" s="18">
        <v>22</v>
      </c>
    </row>
    <row r="25" spans="1:29" x14ac:dyDescent="0.25">
      <c r="A25" s="17" t="s">
        <v>61</v>
      </c>
      <c r="B25" s="18">
        <v>4</v>
      </c>
      <c r="C25" s="18">
        <v>1</v>
      </c>
      <c r="D25" s="18">
        <v>1</v>
      </c>
      <c r="E25" s="18">
        <v>2</v>
      </c>
      <c r="F25" s="18">
        <v>1</v>
      </c>
      <c r="G25" s="18">
        <v>2</v>
      </c>
      <c r="H25" s="18">
        <v>2</v>
      </c>
      <c r="I25" s="18">
        <v>2</v>
      </c>
      <c r="J25" s="18"/>
      <c r="K25" s="18">
        <v>1</v>
      </c>
      <c r="L25" s="18">
        <v>2</v>
      </c>
      <c r="M25" s="18">
        <v>1</v>
      </c>
      <c r="N25" s="18">
        <v>3</v>
      </c>
      <c r="O25" s="18">
        <v>3</v>
      </c>
      <c r="P25" s="18">
        <v>2</v>
      </c>
      <c r="Q25" s="18">
        <v>1</v>
      </c>
      <c r="R25" s="18">
        <v>3</v>
      </c>
      <c r="S25" s="18"/>
      <c r="T25" s="18">
        <v>3</v>
      </c>
      <c r="U25" s="18">
        <v>1</v>
      </c>
      <c r="V25" s="18">
        <v>1</v>
      </c>
      <c r="W25" s="18">
        <v>1</v>
      </c>
      <c r="X25" s="18">
        <v>2</v>
      </c>
      <c r="Y25" s="18">
        <v>2</v>
      </c>
      <c r="Z25" s="18">
        <v>2</v>
      </c>
      <c r="AA25" s="18">
        <v>3</v>
      </c>
      <c r="AB25" s="18">
        <f t="shared" si="0"/>
        <v>46</v>
      </c>
      <c r="AC25" s="18">
        <v>23</v>
      </c>
    </row>
    <row r="26" spans="1:29" x14ac:dyDescent="0.25">
      <c r="A26" s="2" t="s">
        <v>62</v>
      </c>
      <c r="B26" s="3">
        <v>4</v>
      </c>
      <c r="C26" s="1">
        <v>3</v>
      </c>
      <c r="D26" s="1">
        <v>3</v>
      </c>
      <c r="E26" s="1">
        <v>1</v>
      </c>
      <c r="F26" s="1">
        <v>1</v>
      </c>
      <c r="G26" s="1">
        <v>2</v>
      </c>
      <c r="H26" s="1">
        <v>2</v>
      </c>
      <c r="I26" s="1">
        <v>2</v>
      </c>
      <c r="J26" s="1"/>
      <c r="K26" s="1">
        <v>1</v>
      </c>
      <c r="L26" s="1">
        <v>3</v>
      </c>
      <c r="M26" s="1">
        <v>1</v>
      </c>
      <c r="N26" s="1">
        <v>1</v>
      </c>
      <c r="O26" s="1">
        <v>4</v>
      </c>
      <c r="P26" s="1">
        <v>3</v>
      </c>
      <c r="Q26" s="1">
        <v>2</v>
      </c>
      <c r="R26" s="1">
        <v>4</v>
      </c>
      <c r="S26" s="1"/>
      <c r="T26" s="1">
        <v>3</v>
      </c>
      <c r="U26" s="1">
        <v>4</v>
      </c>
      <c r="V26" s="1">
        <v>2</v>
      </c>
      <c r="W26" s="1">
        <v>4</v>
      </c>
      <c r="X26" s="1">
        <v>1</v>
      </c>
      <c r="Y26" s="1">
        <v>3</v>
      </c>
      <c r="Z26" s="1">
        <v>3</v>
      </c>
      <c r="AA26" s="1">
        <v>4</v>
      </c>
      <c r="AB26" s="1">
        <f t="shared" si="0"/>
        <v>61</v>
      </c>
    </row>
    <row r="27" spans="1:29" x14ac:dyDescent="0.25">
      <c r="A27" s="2" t="s">
        <v>63</v>
      </c>
      <c r="B27" s="3">
        <v>4</v>
      </c>
      <c r="C27" s="1">
        <v>3</v>
      </c>
      <c r="D27" s="1">
        <v>1</v>
      </c>
      <c r="E27" s="1">
        <v>2</v>
      </c>
      <c r="F27" s="1">
        <v>1</v>
      </c>
      <c r="G27" s="1">
        <v>1</v>
      </c>
      <c r="H27" s="1">
        <v>2</v>
      </c>
      <c r="I27" s="1">
        <v>2</v>
      </c>
      <c r="J27" s="1"/>
      <c r="K27" s="1">
        <v>4</v>
      </c>
      <c r="L27" s="1">
        <v>2</v>
      </c>
      <c r="M27" s="1">
        <v>1</v>
      </c>
      <c r="N27" s="1">
        <v>2</v>
      </c>
      <c r="O27" s="1">
        <v>4</v>
      </c>
      <c r="P27" s="1">
        <v>1</v>
      </c>
      <c r="Q27" s="1">
        <v>1</v>
      </c>
      <c r="R27" s="1">
        <v>1</v>
      </c>
      <c r="S27" s="1"/>
      <c r="T27" s="1">
        <v>3</v>
      </c>
      <c r="U27" s="1">
        <v>1</v>
      </c>
      <c r="V27" s="1">
        <v>1</v>
      </c>
      <c r="W27" s="1">
        <v>1</v>
      </c>
      <c r="X27" s="1">
        <v>2</v>
      </c>
      <c r="Y27" s="1">
        <v>2</v>
      </c>
      <c r="Z27" s="1">
        <v>2</v>
      </c>
      <c r="AA27" s="1">
        <v>3</v>
      </c>
      <c r="AB27" s="1">
        <f t="shared" si="0"/>
        <v>47</v>
      </c>
    </row>
    <row r="28" spans="1:29" x14ac:dyDescent="0.25">
      <c r="A28" s="2" t="s">
        <v>64</v>
      </c>
      <c r="B28" s="3">
        <v>4</v>
      </c>
      <c r="C28" s="1">
        <v>2</v>
      </c>
      <c r="D28" s="1">
        <v>3</v>
      </c>
      <c r="E28" s="1">
        <v>1</v>
      </c>
      <c r="F28" s="1">
        <v>2</v>
      </c>
      <c r="G28" s="1">
        <v>3</v>
      </c>
      <c r="H28" s="1">
        <v>3</v>
      </c>
      <c r="I28" s="1">
        <v>3</v>
      </c>
      <c r="J28" s="1"/>
      <c r="K28" s="1">
        <v>4</v>
      </c>
      <c r="L28" s="1">
        <v>3</v>
      </c>
      <c r="M28" s="1">
        <v>1</v>
      </c>
      <c r="N28" s="1">
        <v>2</v>
      </c>
      <c r="O28" s="1">
        <v>4</v>
      </c>
      <c r="P28" s="1">
        <v>2</v>
      </c>
      <c r="Q28" s="1">
        <v>1</v>
      </c>
      <c r="R28" s="1">
        <v>2</v>
      </c>
      <c r="S28" s="1"/>
      <c r="T28" s="1">
        <v>3</v>
      </c>
      <c r="U28" s="1">
        <v>4</v>
      </c>
      <c r="V28" s="1">
        <v>2</v>
      </c>
      <c r="W28" s="1">
        <v>4</v>
      </c>
      <c r="X28" s="1">
        <v>1</v>
      </c>
      <c r="Y28" s="1">
        <v>2</v>
      </c>
      <c r="Z28" s="1">
        <v>4</v>
      </c>
      <c r="AA28" s="1">
        <v>4</v>
      </c>
      <c r="AB28" s="1">
        <f t="shared" si="0"/>
        <v>64</v>
      </c>
    </row>
    <row r="29" spans="1:29" x14ac:dyDescent="0.25">
      <c r="A29" s="2" t="s">
        <v>65</v>
      </c>
      <c r="B29" s="3">
        <v>3</v>
      </c>
      <c r="C29" s="1">
        <v>2</v>
      </c>
      <c r="D29" s="1">
        <v>1</v>
      </c>
      <c r="E29" s="1">
        <v>1</v>
      </c>
      <c r="F29" s="1">
        <v>1</v>
      </c>
      <c r="G29" s="1">
        <v>2</v>
      </c>
      <c r="H29" s="1">
        <v>1</v>
      </c>
      <c r="I29" s="1">
        <v>1</v>
      </c>
      <c r="J29" s="1"/>
      <c r="K29" s="1">
        <v>1</v>
      </c>
      <c r="L29" s="1">
        <v>1</v>
      </c>
      <c r="M29" s="1">
        <v>1</v>
      </c>
      <c r="N29" s="1">
        <v>0</v>
      </c>
      <c r="O29" s="1">
        <v>4</v>
      </c>
      <c r="P29" s="1">
        <v>2</v>
      </c>
      <c r="Q29" s="1">
        <v>1</v>
      </c>
      <c r="R29" s="1">
        <v>1</v>
      </c>
      <c r="S29" s="1"/>
      <c r="T29" s="1">
        <v>2</v>
      </c>
      <c r="U29" s="1">
        <v>0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>
        <v>1</v>
      </c>
      <c r="AB29" s="1">
        <f t="shared" si="0"/>
        <v>31</v>
      </c>
    </row>
    <row r="30" spans="1:29" x14ac:dyDescent="0.25">
      <c r="A30" s="2" t="s">
        <v>89</v>
      </c>
      <c r="B30" s="1">
        <f t="shared" ref="B30:I30" si="1">SUM(B3:B29)</f>
        <v>101</v>
      </c>
      <c r="C30" s="1">
        <f t="shared" si="1"/>
        <v>68</v>
      </c>
      <c r="D30" s="1">
        <f t="shared" si="1"/>
        <v>58</v>
      </c>
      <c r="E30" s="1">
        <f t="shared" si="1"/>
        <v>64</v>
      </c>
      <c r="F30" s="1">
        <f t="shared" si="1"/>
        <v>34</v>
      </c>
      <c r="G30" s="1">
        <f t="shared" si="1"/>
        <v>50</v>
      </c>
      <c r="H30" s="1">
        <f t="shared" si="1"/>
        <v>66</v>
      </c>
      <c r="I30" s="1">
        <f t="shared" si="1"/>
        <v>54</v>
      </c>
      <c r="J30" s="1"/>
      <c r="K30" s="1">
        <f t="shared" ref="K30:R30" si="2">SUM(K3:K29)</f>
        <v>64</v>
      </c>
      <c r="L30" s="1">
        <f t="shared" si="2"/>
        <v>63</v>
      </c>
      <c r="M30" s="1">
        <f t="shared" si="2"/>
        <v>32</v>
      </c>
      <c r="N30" s="1">
        <f t="shared" si="2"/>
        <v>64</v>
      </c>
      <c r="O30" s="1">
        <f t="shared" si="2"/>
        <v>74</v>
      </c>
      <c r="P30" s="1">
        <f t="shared" si="2"/>
        <v>62</v>
      </c>
      <c r="Q30" s="1">
        <f t="shared" si="2"/>
        <v>38</v>
      </c>
      <c r="R30" s="1">
        <f t="shared" si="2"/>
        <v>44</v>
      </c>
      <c r="S30" s="1"/>
      <c r="T30" s="1">
        <f t="shared" ref="T30:AA30" si="3">SUM(T3:T29)</f>
        <v>67</v>
      </c>
      <c r="U30" s="1">
        <f t="shared" si="3"/>
        <v>33</v>
      </c>
      <c r="V30" s="1">
        <f t="shared" si="3"/>
        <v>39</v>
      </c>
      <c r="W30" s="1">
        <f t="shared" si="3"/>
        <v>54</v>
      </c>
      <c r="X30" s="1">
        <f t="shared" si="3"/>
        <v>54</v>
      </c>
      <c r="Y30" s="1">
        <f t="shared" si="3"/>
        <v>44</v>
      </c>
      <c r="Z30" s="1">
        <f t="shared" si="3"/>
        <v>51</v>
      </c>
      <c r="AA30" s="1">
        <f t="shared" si="3"/>
        <v>68</v>
      </c>
      <c r="AB30" s="1">
        <f t="shared" si="0"/>
        <v>1346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zoomScale="66" zoomScaleNormal="66" workbookViewId="0">
      <selection sqref="A1:AB25"/>
    </sheetView>
  </sheetViews>
  <sheetFormatPr defaultRowHeight="15" x14ac:dyDescent="0.25"/>
  <cols>
    <col min="1" max="1" width="33" customWidth="1"/>
  </cols>
  <sheetData>
    <row r="1" spans="1:28" x14ac:dyDescent="0.25">
      <c r="A1" s="19" t="s">
        <v>38</v>
      </c>
      <c r="B1" s="18" t="s">
        <v>17</v>
      </c>
      <c r="C1" s="18"/>
      <c r="D1" s="18"/>
      <c r="E1" s="18"/>
      <c r="F1" s="18"/>
      <c r="G1" s="18"/>
      <c r="H1" s="18"/>
      <c r="I1" s="18"/>
      <c r="J1" s="18" t="s">
        <v>18</v>
      </c>
      <c r="K1" s="18"/>
      <c r="L1" s="18"/>
      <c r="M1" s="18"/>
      <c r="N1" s="18"/>
      <c r="O1" s="18"/>
      <c r="P1" s="18"/>
      <c r="Q1" s="18"/>
      <c r="R1" s="18" t="s">
        <v>19</v>
      </c>
      <c r="S1" s="18"/>
      <c r="T1" s="18"/>
      <c r="U1" s="18"/>
      <c r="V1" s="18"/>
      <c r="W1" s="18"/>
      <c r="X1" s="18"/>
      <c r="Y1" s="18"/>
      <c r="Z1" s="18" t="s">
        <v>89</v>
      </c>
      <c r="AA1" s="19"/>
      <c r="AB1" s="19"/>
    </row>
    <row r="2" spans="1:28" x14ac:dyDescent="0.25">
      <c r="A2" s="19"/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10</v>
      </c>
      <c r="L2" s="18" t="s">
        <v>11</v>
      </c>
      <c r="M2" s="18" t="s">
        <v>12</v>
      </c>
      <c r="N2" s="18" t="s">
        <v>13</v>
      </c>
      <c r="O2" s="18" t="s">
        <v>14</v>
      </c>
      <c r="P2" s="18" t="s">
        <v>15</v>
      </c>
      <c r="Q2" s="18" t="s">
        <v>16</v>
      </c>
      <c r="R2" s="18" t="s">
        <v>20</v>
      </c>
      <c r="S2" s="18" t="s">
        <v>21</v>
      </c>
      <c r="T2" s="18" t="s">
        <v>22</v>
      </c>
      <c r="U2" s="18" t="s">
        <v>23</v>
      </c>
      <c r="V2" s="18" t="s">
        <v>24</v>
      </c>
      <c r="W2" s="18" t="s">
        <v>25</v>
      </c>
      <c r="X2" s="18" t="s">
        <v>26</v>
      </c>
      <c r="Y2" s="18" t="s">
        <v>27</v>
      </c>
      <c r="Z2" s="18" t="s">
        <v>90</v>
      </c>
      <c r="AA2" s="19"/>
      <c r="AB2" s="19"/>
    </row>
    <row r="3" spans="1:28" x14ac:dyDescent="0.25">
      <c r="A3" s="19" t="s">
        <v>66</v>
      </c>
      <c r="B3" s="18">
        <v>4</v>
      </c>
      <c r="C3" s="18">
        <v>3</v>
      </c>
      <c r="D3" s="18">
        <v>3</v>
      </c>
      <c r="E3" s="18">
        <v>4</v>
      </c>
      <c r="F3" s="18">
        <v>1</v>
      </c>
      <c r="G3" s="18">
        <v>3</v>
      </c>
      <c r="H3" s="18">
        <v>4</v>
      </c>
      <c r="I3" s="18">
        <v>1</v>
      </c>
      <c r="J3" s="18">
        <v>2</v>
      </c>
      <c r="K3" s="18">
        <v>4</v>
      </c>
      <c r="L3" s="18">
        <v>1</v>
      </c>
      <c r="M3" s="18">
        <v>3</v>
      </c>
      <c r="N3" s="18">
        <v>1</v>
      </c>
      <c r="O3" s="18">
        <v>1</v>
      </c>
      <c r="P3" s="18">
        <v>1</v>
      </c>
      <c r="Q3" s="18">
        <v>1</v>
      </c>
      <c r="R3" s="18">
        <v>2</v>
      </c>
      <c r="S3" s="18">
        <v>1</v>
      </c>
      <c r="T3" s="18">
        <v>1</v>
      </c>
      <c r="U3" s="18">
        <v>1</v>
      </c>
      <c r="V3" s="18">
        <v>1</v>
      </c>
      <c r="W3" s="18">
        <v>1</v>
      </c>
      <c r="X3" s="18">
        <v>2</v>
      </c>
      <c r="Y3" s="18">
        <v>1</v>
      </c>
      <c r="Z3" s="18">
        <f t="shared" ref="Z3:Z26" si="0">SUM(B3:Y3)</f>
        <v>47</v>
      </c>
      <c r="AA3" s="19"/>
      <c r="AB3" s="18">
        <v>1</v>
      </c>
    </row>
    <row r="4" spans="1:28" x14ac:dyDescent="0.25">
      <c r="A4" s="19" t="s">
        <v>67</v>
      </c>
      <c r="B4" s="18">
        <v>4</v>
      </c>
      <c r="C4" s="18">
        <v>3</v>
      </c>
      <c r="D4" s="18">
        <v>3</v>
      </c>
      <c r="E4" s="18">
        <v>4</v>
      </c>
      <c r="F4" s="18">
        <v>1</v>
      </c>
      <c r="G4" s="18">
        <v>1</v>
      </c>
      <c r="H4" s="18">
        <v>4</v>
      </c>
      <c r="I4" s="18">
        <v>2</v>
      </c>
      <c r="J4" s="18">
        <v>1</v>
      </c>
      <c r="K4" s="18">
        <v>3</v>
      </c>
      <c r="L4" s="18">
        <v>1</v>
      </c>
      <c r="M4" s="18">
        <v>1</v>
      </c>
      <c r="N4" s="18">
        <v>1</v>
      </c>
      <c r="O4" s="18">
        <v>0</v>
      </c>
      <c r="P4" s="18">
        <v>1</v>
      </c>
      <c r="Q4" s="18">
        <v>1</v>
      </c>
      <c r="R4" s="18">
        <v>2</v>
      </c>
      <c r="S4" s="18">
        <v>1</v>
      </c>
      <c r="T4" s="18">
        <v>1</v>
      </c>
      <c r="U4" s="18">
        <v>1</v>
      </c>
      <c r="V4" s="18">
        <v>1</v>
      </c>
      <c r="W4" s="18">
        <v>3</v>
      </c>
      <c r="X4" s="18">
        <v>2</v>
      </c>
      <c r="Y4" s="18">
        <v>1</v>
      </c>
      <c r="Z4" s="18">
        <f t="shared" si="0"/>
        <v>43</v>
      </c>
      <c r="AA4" s="19"/>
      <c r="AB4" s="18">
        <v>2</v>
      </c>
    </row>
    <row r="5" spans="1:28" x14ac:dyDescent="0.25">
      <c r="A5" s="19" t="s">
        <v>68</v>
      </c>
      <c r="B5" s="18">
        <v>4</v>
      </c>
      <c r="C5" s="18">
        <v>4</v>
      </c>
      <c r="D5" s="18">
        <v>3</v>
      </c>
      <c r="E5" s="18">
        <v>1</v>
      </c>
      <c r="F5" s="18">
        <v>1</v>
      </c>
      <c r="G5" s="18">
        <v>2</v>
      </c>
      <c r="H5" s="18">
        <v>4</v>
      </c>
      <c r="I5" s="18">
        <v>1</v>
      </c>
      <c r="J5" s="18">
        <v>3</v>
      </c>
      <c r="K5" s="18">
        <v>3</v>
      </c>
      <c r="L5" s="18">
        <v>1</v>
      </c>
      <c r="M5" s="18">
        <v>3</v>
      </c>
      <c r="N5" s="18">
        <v>4</v>
      </c>
      <c r="O5" s="18">
        <v>2</v>
      </c>
      <c r="P5" s="18">
        <v>1</v>
      </c>
      <c r="Q5" s="18">
        <v>1</v>
      </c>
      <c r="R5" s="18">
        <v>2</v>
      </c>
      <c r="S5" s="18">
        <v>1</v>
      </c>
      <c r="T5" s="18">
        <v>1</v>
      </c>
      <c r="U5" s="18">
        <v>1</v>
      </c>
      <c r="V5" s="18">
        <v>1</v>
      </c>
      <c r="W5" s="18">
        <v>2</v>
      </c>
      <c r="X5" s="18">
        <v>4</v>
      </c>
      <c r="Y5" s="18">
        <v>1</v>
      </c>
      <c r="Z5" s="18">
        <f t="shared" si="0"/>
        <v>51</v>
      </c>
      <c r="AA5" s="19"/>
      <c r="AB5" s="18">
        <v>3</v>
      </c>
    </row>
    <row r="6" spans="1:28" x14ac:dyDescent="0.25">
      <c r="A6" s="19" t="s">
        <v>69</v>
      </c>
      <c r="B6" s="18">
        <v>4</v>
      </c>
      <c r="C6" s="18">
        <v>3</v>
      </c>
      <c r="D6" s="18">
        <v>3</v>
      </c>
      <c r="E6" s="18">
        <v>4</v>
      </c>
      <c r="F6" s="18">
        <v>1</v>
      </c>
      <c r="G6" s="18">
        <v>2</v>
      </c>
      <c r="H6" s="18">
        <v>2</v>
      </c>
      <c r="I6" s="18">
        <v>1</v>
      </c>
      <c r="J6" s="18">
        <v>3</v>
      </c>
      <c r="K6" s="18">
        <v>3</v>
      </c>
      <c r="L6" s="18">
        <v>1</v>
      </c>
      <c r="M6" s="18">
        <v>1</v>
      </c>
      <c r="N6" s="18">
        <v>4</v>
      </c>
      <c r="O6" s="18">
        <v>0</v>
      </c>
      <c r="P6" s="18">
        <v>1</v>
      </c>
      <c r="Q6" s="18">
        <v>1</v>
      </c>
      <c r="R6" s="18">
        <v>2</v>
      </c>
      <c r="S6" s="18">
        <v>1</v>
      </c>
      <c r="T6" s="18">
        <v>1</v>
      </c>
      <c r="U6" s="18">
        <v>1</v>
      </c>
      <c r="V6" s="18">
        <v>3</v>
      </c>
      <c r="W6" s="18">
        <v>1</v>
      </c>
      <c r="X6" s="18">
        <v>1</v>
      </c>
      <c r="Y6" s="18">
        <v>1</v>
      </c>
      <c r="Z6" s="18">
        <f t="shared" si="0"/>
        <v>45</v>
      </c>
      <c r="AA6" s="19"/>
      <c r="AB6" s="18">
        <v>4</v>
      </c>
    </row>
    <row r="7" spans="1:28" x14ac:dyDescent="0.25">
      <c r="A7" s="19" t="s">
        <v>70</v>
      </c>
      <c r="B7" s="18">
        <v>4</v>
      </c>
      <c r="C7" s="18">
        <v>4</v>
      </c>
      <c r="D7" s="18">
        <v>3</v>
      </c>
      <c r="E7" s="18">
        <v>4</v>
      </c>
      <c r="F7" s="18">
        <v>1</v>
      </c>
      <c r="G7" s="18">
        <v>1</v>
      </c>
      <c r="H7" s="18">
        <v>3</v>
      </c>
      <c r="I7" s="18">
        <v>1</v>
      </c>
      <c r="J7" s="18">
        <v>2</v>
      </c>
      <c r="K7" s="18">
        <v>2</v>
      </c>
      <c r="L7" s="18">
        <v>1</v>
      </c>
      <c r="M7" s="18">
        <v>1</v>
      </c>
      <c r="N7" s="18">
        <v>1</v>
      </c>
      <c r="O7" s="18">
        <v>1</v>
      </c>
      <c r="P7" s="18">
        <v>1</v>
      </c>
      <c r="Q7" s="18">
        <v>1</v>
      </c>
      <c r="R7" s="18">
        <v>2</v>
      </c>
      <c r="S7" s="18">
        <v>1</v>
      </c>
      <c r="T7" s="18">
        <v>1</v>
      </c>
      <c r="U7" s="18">
        <v>1</v>
      </c>
      <c r="V7" s="18">
        <v>1</v>
      </c>
      <c r="W7" s="18">
        <v>3</v>
      </c>
      <c r="X7" s="18">
        <v>3</v>
      </c>
      <c r="Y7" s="18">
        <v>1</v>
      </c>
      <c r="Z7" s="18">
        <f t="shared" si="0"/>
        <v>44</v>
      </c>
      <c r="AA7" s="19"/>
      <c r="AB7" s="18">
        <v>5</v>
      </c>
    </row>
    <row r="8" spans="1:28" x14ac:dyDescent="0.25">
      <c r="A8" s="19" t="s">
        <v>71</v>
      </c>
      <c r="B8" s="18">
        <v>4</v>
      </c>
      <c r="C8" s="18">
        <v>3</v>
      </c>
      <c r="D8" s="18">
        <v>3</v>
      </c>
      <c r="E8" s="18">
        <v>4</v>
      </c>
      <c r="F8" s="18">
        <v>1</v>
      </c>
      <c r="G8" s="18">
        <v>2</v>
      </c>
      <c r="H8" s="18">
        <v>2</v>
      </c>
      <c r="I8" s="18">
        <v>1</v>
      </c>
      <c r="J8" s="18">
        <v>3</v>
      </c>
      <c r="K8" s="18">
        <v>3</v>
      </c>
      <c r="L8" s="18">
        <v>1</v>
      </c>
      <c r="M8" s="18">
        <v>1</v>
      </c>
      <c r="N8" s="18">
        <v>4</v>
      </c>
      <c r="O8" s="18">
        <v>0</v>
      </c>
      <c r="P8" s="18">
        <v>1</v>
      </c>
      <c r="Q8" s="18">
        <v>1</v>
      </c>
      <c r="R8" s="18">
        <v>2</v>
      </c>
      <c r="S8" s="18">
        <v>1</v>
      </c>
      <c r="T8" s="18">
        <v>1</v>
      </c>
      <c r="U8" s="18">
        <v>1</v>
      </c>
      <c r="V8" s="18">
        <v>3</v>
      </c>
      <c r="W8" s="18">
        <v>1</v>
      </c>
      <c r="X8" s="18">
        <v>1</v>
      </c>
      <c r="Y8" s="18">
        <v>1</v>
      </c>
      <c r="Z8" s="18">
        <f t="shared" si="0"/>
        <v>45</v>
      </c>
      <c r="AA8" s="19"/>
      <c r="AB8" s="18">
        <v>6</v>
      </c>
    </row>
    <row r="9" spans="1:28" x14ac:dyDescent="0.25">
      <c r="A9" s="19" t="s">
        <v>72</v>
      </c>
      <c r="B9" s="18">
        <v>4</v>
      </c>
      <c r="C9" s="18">
        <v>3</v>
      </c>
      <c r="D9" s="18">
        <v>3</v>
      </c>
      <c r="E9" s="18">
        <v>4</v>
      </c>
      <c r="F9" s="18">
        <v>4</v>
      </c>
      <c r="G9" s="18">
        <v>3</v>
      </c>
      <c r="H9" s="18">
        <v>3</v>
      </c>
      <c r="I9" s="18">
        <v>1</v>
      </c>
      <c r="J9" s="18">
        <v>3</v>
      </c>
      <c r="K9" s="18">
        <v>2</v>
      </c>
      <c r="L9" s="18">
        <v>2</v>
      </c>
      <c r="M9" s="18">
        <v>3</v>
      </c>
      <c r="N9" s="18">
        <v>4</v>
      </c>
      <c r="O9" s="18">
        <v>3</v>
      </c>
      <c r="P9" s="18">
        <v>1</v>
      </c>
      <c r="Q9" s="18">
        <v>1</v>
      </c>
      <c r="R9" s="18">
        <v>2</v>
      </c>
      <c r="S9" s="18">
        <v>1</v>
      </c>
      <c r="T9" s="18">
        <v>1</v>
      </c>
      <c r="U9" s="18">
        <v>1</v>
      </c>
      <c r="V9" s="18">
        <v>1</v>
      </c>
      <c r="W9" s="18">
        <v>1</v>
      </c>
      <c r="X9" s="18">
        <v>4</v>
      </c>
      <c r="Y9" s="18">
        <v>1</v>
      </c>
      <c r="Z9" s="18">
        <f t="shared" si="0"/>
        <v>56</v>
      </c>
      <c r="AA9" s="19"/>
      <c r="AB9" s="18">
        <v>7</v>
      </c>
    </row>
    <row r="10" spans="1:28" x14ac:dyDescent="0.25">
      <c r="A10" s="19" t="s">
        <v>73</v>
      </c>
      <c r="B10" s="18">
        <v>3</v>
      </c>
      <c r="C10" s="18">
        <v>3</v>
      </c>
      <c r="D10" s="18">
        <v>3</v>
      </c>
      <c r="E10" s="18">
        <v>4</v>
      </c>
      <c r="F10" s="18">
        <v>1</v>
      </c>
      <c r="G10" s="18">
        <v>2</v>
      </c>
      <c r="H10" s="18">
        <v>4</v>
      </c>
      <c r="I10" s="18">
        <v>1</v>
      </c>
      <c r="J10" s="18">
        <v>1</v>
      </c>
      <c r="K10" s="18">
        <v>3</v>
      </c>
      <c r="L10" s="18">
        <v>1</v>
      </c>
      <c r="M10" s="18">
        <v>1</v>
      </c>
      <c r="N10" s="18">
        <v>4</v>
      </c>
      <c r="O10" s="18">
        <v>2</v>
      </c>
      <c r="P10" s="18">
        <v>1</v>
      </c>
      <c r="Q10" s="18">
        <v>1</v>
      </c>
      <c r="R10" s="18">
        <v>3</v>
      </c>
      <c r="S10" s="18">
        <v>1</v>
      </c>
      <c r="T10" s="18">
        <v>1</v>
      </c>
      <c r="U10" s="18">
        <v>1</v>
      </c>
      <c r="V10" s="18">
        <v>1</v>
      </c>
      <c r="W10" s="18">
        <v>1</v>
      </c>
      <c r="X10" s="18">
        <v>1</v>
      </c>
      <c r="Y10" s="18">
        <v>1</v>
      </c>
      <c r="Z10" s="18">
        <f t="shared" si="0"/>
        <v>45</v>
      </c>
      <c r="AA10" s="19"/>
      <c r="AB10" s="18">
        <v>8</v>
      </c>
    </row>
    <row r="11" spans="1:28" x14ac:dyDescent="0.25">
      <c r="A11" s="19" t="s">
        <v>74</v>
      </c>
      <c r="B11" s="18">
        <v>1</v>
      </c>
      <c r="C11" s="18">
        <v>2</v>
      </c>
      <c r="D11" s="18">
        <v>3</v>
      </c>
      <c r="E11" s="18">
        <v>1</v>
      </c>
      <c r="F11" s="18">
        <v>1</v>
      </c>
      <c r="G11" s="18">
        <v>4</v>
      </c>
      <c r="H11" s="18">
        <v>4</v>
      </c>
      <c r="I11" s="18">
        <v>1</v>
      </c>
      <c r="J11" s="18">
        <v>3</v>
      </c>
      <c r="K11" s="18">
        <v>4</v>
      </c>
      <c r="L11" s="18">
        <v>1</v>
      </c>
      <c r="M11" s="18">
        <v>1</v>
      </c>
      <c r="N11" s="18">
        <v>4</v>
      </c>
      <c r="O11" s="18">
        <v>3</v>
      </c>
      <c r="P11" s="18">
        <v>1</v>
      </c>
      <c r="Q11" s="18">
        <v>4</v>
      </c>
      <c r="R11" s="18">
        <v>3</v>
      </c>
      <c r="S11" s="18">
        <v>1</v>
      </c>
      <c r="T11" s="18">
        <v>1</v>
      </c>
      <c r="U11" s="18">
        <v>1</v>
      </c>
      <c r="V11" s="18">
        <v>1</v>
      </c>
      <c r="W11" s="18">
        <v>1</v>
      </c>
      <c r="X11" s="18">
        <v>1</v>
      </c>
      <c r="Y11" s="18">
        <v>1</v>
      </c>
      <c r="Z11" s="18">
        <f t="shared" si="0"/>
        <v>48</v>
      </c>
      <c r="AA11" s="19" t="s">
        <v>91</v>
      </c>
      <c r="AB11" s="18">
        <v>9</v>
      </c>
    </row>
    <row r="12" spans="1:28" x14ac:dyDescent="0.25">
      <c r="A12" s="19" t="s">
        <v>75</v>
      </c>
      <c r="B12" s="18">
        <v>4</v>
      </c>
      <c r="C12" s="18">
        <v>2</v>
      </c>
      <c r="D12" s="18">
        <v>3</v>
      </c>
      <c r="E12" s="18">
        <v>1</v>
      </c>
      <c r="F12" s="18">
        <v>1</v>
      </c>
      <c r="G12" s="18">
        <v>2</v>
      </c>
      <c r="H12" s="18">
        <v>3</v>
      </c>
      <c r="I12" s="18">
        <v>2</v>
      </c>
      <c r="J12" s="18">
        <v>1</v>
      </c>
      <c r="K12" s="18">
        <v>2</v>
      </c>
      <c r="L12" s="18">
        <v>1</v>
      </c>
      <c r="M12" s="18">
        <v>1</v>
      </c>
      <c r="N12" s="18">
        <v>1</v>
      </c>
      <c r="O12" s="18">
        <v>3</v>
      </c>
      <c r="P12" s="18">
        <v>1</v>
      </c>
      <c r="Q12" s="18">
        <v>3</v>
      </c>
      <c r="R12" s="18">
        <v>1</v>
      </c>
      <c r="S12" s="18">
        <v>1</v>
      </c>
      <c r="T12" s="18">
        <v>1</v>
      </c>
      <c r="U12" s="18">
        <v>1</v>
      </c>
      <c r="V12" s="18">
        <v>1</v>
      </c>
      <c r="W12" s="18">
        <v>2</v>
      </c>
      <c r="X12" s="18">
        <v>4</v>
      </c>
      <c r="Y12" s="18">
        <v>4</v>
      </c>
      <c r="Z12" s="18">
        <f t="shared" si="0"/>
        <v>46</v>
      </c>
      <c r="AA12" s="19"/>
      <c r="AB12" s="18">
        <v>10</v>
      </c>
    </row>
    <row r="13" spans="1:28" x14ac:dyDescent="0.25">
      <c r="A13" s="19" t="s">
        <v>76</v>
      </c>
      <c r="B13" s="18">
        <v>4</v>
      </c>
      <c r="C13" s="18">
        <v>3</v>
      </c>
      <c r="D13" s="18">
        <v>2</v>
      </c>
      <c r="E13" s="18">
        <v>4</v>
      </c>
      <c r="F13" s="18">
        <v>1</v>
      </c>
      <c r="G13" s="18">
        <v>2</v>
      </c>
      <c r="H13" s="18">
        <v>4</v>
      </c>
      <c r="I13" s="18">
        <v>1</v>
      </c>
      <c r="J13" s="18">
        <v>1</v>
      </c>
      <c r="K13" s="18">
        <v>3</v>
      </c>
      <c r="L13" s="18">
        <v>2</v>
      </c>
      <c r="M13" s="18">
        <v>2</v>
      </c>
      <c r="N13" s="18">
        <v>4</v>
      </c>
      <c r="O13" s="18">
        <v>2</v>
      </c>
      <c r="P13" s="18">
        <v>1</v>
      </c>
      <c r="Q13" s="18">
        <v>1</v>
      </c>
      <c r="R13" s="18">
        <v>2</v>
      </c>
      <c r="S13" s="18">
        <v>1</v>
      </c>
      <c r="T13" s="18">
        <v>1</v>
      </c>
      <c r="U13" s="18">
        <v>1</v>
      </c>
      <c r="V13" s="18">
        <v>1</v>
      </c>
      <c r="W13" s="18">
        <v>2</v>
      </c>
      <c r="X13" s="18">
        <v>4</v>
      </c>
      <c r="Y13" s="18">
        <v>1</v>
      </c>
      <c r="Z13" s="18">
        <f t="shared" si="0"/>
        <v>50</v>
      </c>
      <c r="AA13" s="19"/>
      <c r="AB13" s="18">
        <v>11</v>
      </c>
    </row>
    <row r="14" spans="1:28" x14ac:dyDescent="0.25">
      <c r="A14" s="19" t="s">
        <v>77</v>
      </c>
      <c r="B14" s="18">
        <v>4</v>
      </c>
      <c r="C14" s="18">
        <v>3</v>
      </c>
      <c r="D14" s="18">
        <v>3</v>
      </c>
      <c r="E14" s="18">
        <v>4</v>
      </c>
      <c r="F14" s="18">
        <v>1</v>
      </c>
      <c r="G14" s="18">
        <v>2</v>
      </c>
      <c r="H14" s="18">
        <v>4</v>
      </c>
      <c r="I14" s="18">
        <v>1</v>
      </c>
      <c r="J14" s="18">
        <v>2</v>
      </c>
      <c r="K14" s="18">
        <v>4</v>
      </c>
      <c r="L14" s="18">
        <v>1</v>
      </c>
      <c r="M14" s="18">
        <v>2</v>
      </c>
      <c r="N14" s="18">
        <v>4</v>
      </c>
      <c r="O14" s="18">
        <v>3</v>
      </c>
      <c r="P14" s="18">
        <v>1</v>
      </c>
      <c r="Q14" s="18">
        <v>1</v>
      </c>
      <c r="R14" s="18">
        <v>2</v>
      </c>
      <c r="S14" s="18">
        <v>1</v>
      </c>
      <c r="T14" s="18">
        <v>1</v>
      </c>
      <c r="U14" s="18">
        <v>1</v>
      </c>
      <c r="V14" s="18">
        <v>1</v>
      </c>
      <c r="W14" s="18">
        <v>4</v>
      </c>
      <c r="X14" s="18">
        <v>4</v>
      </c>
      <c r="Y14" s="18">
        <v>1</v>
      </c>
      <c r="Z14" s="18">
        <f t="shared" si="0"/>
        <v>55</v>
      </c>
      <c r="AA14" s="19"/>
      <c r="AB14" s="18">
        <v>12</v>
      </c>
    </row>
    <row r="15" spans="1:28" x14ac:dyDescent="0.25">
      <c r="A15" s="19" t="s">
        <v>78</v>
      </c>
      <c r="B15" s="18">
        <v>4</v>
      </c>
      <c r="C15" s="18">
        <v>3</v>
      </c>
      <c r="D15" s="18">
        <v>3</v>
      </c>
      <c r="E15" s="18">
        <v>4</v>
      </c>
      <c r="F15" s="18">
        <v>0</v>
      </c>
      <c r="G15" s="18">
        <v>4</v>
      </c>
      <c r="H15" s="18">
        <v>1</v>
      </c>
      <c r="I15" s="18">
        <v>3</v>
      </c>
      <c r="J15" s="18">
        <v>2</v>
      </c>
      <c r="K15" s="18">
        <v>3</v>
      </c>
      <c r="L15" s="18">
        <v>1</v>
      </c>
      <c r="M15" s="18">
        <v>1</v>
      </c>
      <c r="N15" s="18">
        <v>4</v>
      </c>
      <c r="O15" s="18">
        <v>3</v>
      </c>
      <c r="P15" s="18">
        <v>1</v>
      </c>
      <c r="Q15" s="18">
        <v>1</v>
      </c>
      <c r="R15" s="18">
        <v>1</v>
      </c>
      <c r="S15" s="18">
        <v>0</v>
      </c>
      <c r="T15" s="18">
        <v>1</v>
      </c>
      <c r="U15" s="18">
        <v>1</v>
      </c>
      <c r="V15" s="18">
        <v>1</v>
      </c>
      <c r="W15" s="18">
        <v>1</v>
      </c>
      <c r="X15" s="18">
        <v>4</v>
      </c>
      <c r="Y15" s="18">
        <v>2</v>
      </c>
      <c r="Z15" s="18">
        <f t="shared" si="0"/>
        <v>49</v>
      </c>
      <c r="AA15" s="19"/>
      <c r="AB15" s="18">
        <v>13</v>
      </c>
    </row>
    <row r="16" spans="1:28" x14ac:dyDescent="0.25">
      <c r="A16" s="19" t="s">
        <v>79</v>
      </c>
      <c r="B16" s="18">
        <v>4</v>
      </c>
      <c r="C16" s="18">
        <v>4</v>
      </c>
      <c r="D16" s="18">
        <v>3</v>
      </c>
      <c r="E16" s="18">
        <v>1</v>
      </c>
      <c r="F16" s="18">
        <v>1</v>
      </c>
      <c r="G16" s="18">
        <v>2</v>
      </c>
      <c r="H16" s="18">
        <v>4</v>
      </c>
      <c r="I16" s="18">
        <v>4</v>
      </c>
      <c r="J16" s="18">
        <v>1</v>
      </c>
      <c r="K16" s="18">
        <v>2</v>
      </c>
      <c r="L16" s="18">
        <v>2</v>
      </c>
      <c r="M16" s="18">
        <v>1</v>
      </c>
      <c r="N16" s="18">
        <v>4</v>
      </c>
      <c r="O16" s="18">
        <v>4</v>
      </c>
      <c r="P16" s="18">
        <v>1</v>
      </c>
      <c r="Q16" s="18">
        <v>2</v>
      </c>
      <c r="R16" s="18">
        <v>1</v>
      </c>
      <c r="S16" s="18">
        <v>1</v>
      </c>
      <c r="T16" s="18">
        <v>1</v>
      </c>
      <c r="U16" s="18">
        <v>1</v>
      </c>
      <c r="V16" s="18">
        <v>1</v>
      </c>
      <c r="W16" s="18">
        <v>4</v>
      </c>
      <c r="X16" s="18">
        <v>1</v>
      </c>
      <c r="Y16" s="18">
        <v>1</v>
      </c>
      <c r="Z16" s="18">
        <f t="shared" si="0"/>
        <v>51</v>
      </c>
      <c r="AA16" s="19"/>
      <c r="AB16" s="18">
        <v>14</v>
      </c>
    </row>
    <row r="17" spans="1:28" x14ac:dyDescent="0.25">
      <c r="A17" s="19" t="s">
        <v>80</v>
      </c>
      <c r="B17" s="18">
        <v>4</v>
      </c>
      <c r="C17" s="18">
        <v>2</v>
      </c>
      <c r="D17" s="18">
        <v>3</v>
      </c>
      <c r="E17" s="18">
        <v>4</v>
      </c>
      <c r="F17" s="18">
        <v>2</v>
      </c>
      <c r="G17" s="18">
        <v>2</v>
      </c>
      <c r="H17" s="18">
        <v>3</v>
      </c>
      <c r="I17" s="18">
        <v>1</v>
      </c>
      <c r="J17" s="18">
        <v>1</v>
      </c>
      <c r="K17" s="18">
        <v>3</v>
      </c>
      <c r="L17" s="18">
        <v>1</v>
      </c>
      <c r="M17" s="18">
        <v>3</v>
      </c>
      <c r="N17" s="18">
        <v>4</v>
      </c>
      <c r="O17" s="18">
        <v>2</v>
      </c>
      <c r="P17" s="18">
        <v>1</v>
      </c>
      <c r="Q17" s="18">
        <v>1</v>
      </c>
      <c r="R17" s="18">
        <v>2</v>
      </c>
      <c r="S17" s="18">
        <v>1</v>
      </c>
      <c r="T17" s="18">
        <v>1</v>
      </c>
      <c r="U17" s="18">
        <v>1</v>
      </c>
      <c r="V17" s="18">
        <v>1</v>
      </c>
      <c r="W17" s="18">
        <v>1</v>
      </c>
      <c r="X17" s="18">
        <v>4</v>
      </c>
      <c r="Y17" s="18">
        <v>1</v>
      </c>
      <c r="Z17" s="18">
        <f t="shared" si="0"/>
        <v>49</v>
      </c>
      <c r="AA17" s="19"/>
      <c r="AB17" s="18">
        <v>15</v>
      </c>
    </row>
    <row r="18" spans="1:28" x14ac:dyDescent="0.25">
      <c r="A18" s="19" t="s">
        <v>81</v>
      </c>
      <c r="B18" s="18">
        <v>4</v>
      </c>
      <c r="C18" s="18">
        <v>3</v>
      </c>
      <c r="D18" s="18">
        <v>3</v>
      </c>
      <c r="E18" s="18">
        <v>1</v>
      </c>
      <c r="F18" s="18">
        <v>1</v>
      </c>
      <c r="G18" s="18">
        <v>3</v>
      </c>
      <c r="H18" s="18">
        <v>4</v>
      </c>
      <c r="I18" s="18">
        <v>1</v>
      </c>
      <c r="J18" s="18">
        <v>3</v>
      </c>
      <c r="K18" s="18">
        <v>3</v>
      </c>
      <c r="L18" s="18">
        <v>1</v>
      </c>
      <c r="M18" s="18">
        <v>3</v>
      </c>
      <c r="N18" s="18">
        <v>4</v>
      </c>
      <c r="O18" s="18">
        <v>3</v>
      </c>
      <c r="P18" s="18">
        <v>1</v>
      </c>
      <c r="Q18" s="18">
        <v>1</v>
      </c>
      <c r="R18" s="18">
        <v>3</v>
      </c>
      <c r="S18" s="18">
        <v>1</v>
      </c>
      <c r="T18" s="18">
        <v>1</v>
      </c>
      <c r="U18" s="18">
        <v>1</v>
      </c>
      <c r="V18" s="18">
        <v>1</v>
      </c>
      <c r="W18" s="18">
        <v>2</v>
      </c>
      <c r="X18" s="18">
        <v>4</v>
      </c>
      <c r="Y18" s="18">
        <v>1</v>
      </c>
      <c r="Z18" s="18">
        <f t="shared" si="0"/>
        <v>53</v>
      </c>
      <c r="AA18" s="19"/>
      <c r="AB18" s="18">
        <v>16</v>
      </c>
    </row>
    <row r="19" spans="1:28" x14ac:dyDescent="0.25">
      <c r="A19" s="19" t="s">
        <v>82</v>
      </c>
      <c r="B19" s="18">
        <v>4</v>
      </c>
      <c r="C19" s="18">
        <v>3</v>
      </c>
      <c r="D19" s="18">
        <v>3</v>
      </c>
      <c r="E19" s="18">
        <v>1</v>
      </c>
      <c r="F19" s="18">
        <v>1</v>
      </c>
      <c r="G19" s="18">
        <v>4</v>
      </c>
      <c r="H19" s="18">
        <v>4</v>
      </c>
      <c r="I19" s="18">
        <v>2</v>
      </c>
      <c r="J19" s="18">
        <v>3</v>
      </c>
      <c r="K19" s="18">
        <v>3</v>
      </c>
      <c r="L19" s="18">
        <v>1</v>
      </c>
      <c r="M19" s="18">
        <v>1</v>
      </c>
      <c r="N19" s="18">
        <v>4</v>
      </c>
      <c r="O19" s="18">
        <v>3</v>
      </c>
      <c r="P19" s="18">
        <v>1</v>
      </c>
      <c r="Q19" s="18">
        <v>4</v>
      </c>
      <c r="R19" s="18">
        <v>3</v>
      </c>
      <c r="S19" s="18">
        <v>1</v>
      </c>
      <c r="T19" s="18">
        <v>1</v>
      </c>
      <c r="U19" s="18">
        <v>1</v>
      </c>
      <c r="V19" s="18">
        <v>1</v>
      </c>
      <c r="W19" s="18">
        <v>4</v>
      </c>
      <c r="X19" s="18">
        <v>4</v>
      </c>
      <c r="Y19" s="18">
        <v>1</v>
      </c>
      <c r="Z19" s="18">
        <f t="shared" si="0"/>
        <v>58</v>
      </c>
      <c r="AA19" s="19"/>
      <c r="AB19" s="18">
        <v>17</v>
      </c>
    </row>
    <row r="20" spans="1:28" x14ac:dyDescent="0.25">
      <c r="A20" s="19" t="s">
        <v>83</v>
      </c>
      <c r="B20" s="18">
        <v>2</v>
      </c>
      <c r="C20" s="18">
        <v>3</v>
      </c>
      <c r="D20" s="18">
        <v>3</v>
      </c>
      <c r="E20" s="18">
        <v>1</v>
      </c>
      <c r="F20" s="18">
        <v>4</v>
      </c>
      <c r="G20" s="18">
        <v>2</v>
      </c>
      <c r="H20" s="18">
        <v>3</v>
      </c>
      <c r="I20" s="18">
        <v>1</v>
      </c>
      <c r="J20" s="18">
        <v>2</v>
      </c>
      <c r="K20" s="18">
        <v>3</v>
      </c>
      <c r="L20" s="18">
        <v>1</v>
      </c>
      <c r="M20" s="18">
        <v>1</v>
      </c>
      <c r="N20" s="18">
        <v>3</v>
      </c>
      <c r="O20" s="18">
        <v>2</v>
      </c>
      <c r="P20" s="18">
        <v>1</v>
      </c>
      <c r="Q20" s="18">
        <v>3</v>
      </c>
      <c r="R20" s="18">
        <v>3</v>
      </c>
      <c r="S20" s="18">
        <v>1</v>
      </c>
      <c r="T20" s="18">
        <v>3</v>
      </c>
      <c r="U20" s="18">
        <v>4</v>
      </c>
      <c r="V20" s="18">
        <v>1</v>
      </c>
      <c r="W20" s="18">
        <v>2</v>
      </c>
      <c r="X20" s="18">
        <v>1</v>
      </c>
      <c r="Y20" s="18">
        <v>4</v>
      </c>
      <c r="Z20" s="18">
        <f t="shared" si="0"/>
        <v>54</v>
      </c>
      <c r="AA20" s="19"/>
      <c r="AB20" s="18">
        <v>18</v>
      </c>
    </row>
    <row r="21" spans="1:28" x14ac:dyDescent="0.25">
      <c r="A21" s="19" t="s">
        <v>84</v>
      </c>
      <c r="B21" s="18">
        <v>4</v>
      </c>
      <c r="C21" s="18">
        <v>4</v>
      </c>
      <c r="D21" s="18">
        <v>3</v>
      </c>
      <c r="E21" s="18">
        <v>4</v>
      </c>
      <c r="F21" s="18">
        <v>1</v>
      </c>
      <c r="G21" s="18">
        <v>1</v>
      </c>
      <c r="H21" s="18">
        <v>3</v>
      </c>
      <c r="I21" s="18">
        <v>1</v>
      </c>
      <c r="J21" s="18">
        <v>4</v>
      </c>
      <c r="K21" s="18">
        <v>4</v>
      </c>
      <c r="L21" s="18">
        <v>1</v>
      </c>
      <c r="M21" s="18">
        <v>2</v>
      </c>
      <c r="N21" s="18">
        <v>4</v>
      </c>
      <c r="O21" s="18">
        <v>0</v>
      </c>
      <c r="P21" s="18">
        <v>1</v>
      </c>
      <c r="Q21" s="18">
        <v>2</v>
      </c>
      <c r="R21" s="18">
        <v>3</v>
      </c>
      <c r="S21" s="18">
        <v>1</v>
      </c>
      <c r="T21" s="18">
        <v>1</v>
      </c>
      <c r="U21" s="18">
        <v>1</v>
      </c>
      <c r="V21" s="18">
        <v>2</v>
      </c>
      <c r="W21" s="18">
        <v>1</v>
      </c>
      <c r="X21" s="18">
        <v>1</v>
      </c>
      <c r="Y21" s="18">
        <v>1</v>
      </c>
      <c r="Z21" s="18">
        <f t="shared" si="0"/>
        <v>50</v>
      </c>
      <c r="AA21" s="19"/>
      <c r="AB21" s="18">
        <v>19</v>
      </c>
    </row>
    <row r="22" spans="1:28" x14ac:dyDescent="0.25">
      <c r="A22" s="19" t="s">
        <v>85</v>
      </c>
      <c r="B22" s="18">
        <v>4</v>
      </c>
      <c r="C22" s="18">
        <v>1</v>
      </c>
      <c r="D22" s="18">
        <v>3</v>
      </c>
      <c r="E22" s="18">
        <v>4</v>
      </c>
      <c r="F22" s="18">
        <v>1</v>
      </c>
      <c r="G22" s="18">
        <v>2</v>
      </c>
      <c r="H22" s="18">
        <v>3</v>
      </c>
      <c r="I22" s="18">
        <v>3</v>
      </c>
      <c r="J22" s="18">
        <v>3</v>
      </c>
      <c r="K22" s="18">
        <v>3</v>
      </c>
      <c r="L22" s="18">
        <v>1</v>
      </c>
      <c r="M22" s="18">
        <v>1</v>
      </c>
      <c r="N22" s="18">
        <v>4</v>
      </c>
      <c r="O22" s="18">
        <v>4</v>
      </c>
      <c r="P22" s="18">
        <v>1</v>
      </c>
      <c r="Q22" s="18">
        <v>1</v>
      </c>
      <c r="R22" s="18">
        <v>1</v>
      </c>
      <c r="S22" s="18">
        <v>1</v>
      </c>
      <c r="T22" s="18">
        <v>1</v>
      </c>
      <c r="U22" s="18">
        <v>1</v>
      </c>
      <c r="V22" s="18">
        <v>1</v>
      </c>
      <c r="W22" s="18">
        <v>2</v>
      </c>
      <c r="X22" s="18">
        <v>1</v>
      </c>
      <c r="Y22" s="18">
        <v>1</v>
      </c>
      <c r="Z22" s="18">
        <f t="shared" si="0"/>
        <v>48</v>
      </c>
      <c r="AA22" s="19"/>
      <c r="AB22" s="18">
        <v>20</v>
      </c>
    </row>
    <row r="23" spans="1:28" x14ac:dyDescent="0.25">
      <c r="A23" s="19" t="s">
        <v>86</v>
      </c>
      <c r="B23" s="18">
        <v>2</v>
      </c>
      <c r="C23" s="18">
        <v>3</v>
      </c>
      <c r="D23" s="18">
        <v>3</v>
      </c>
      <c r="E23" s="18">
        <v>1</v>
      </c>
      <c r="F23" s="18">
        <v>1</v>
      </c>
      <c r="G23" s="18">
        <v>2</v>
      </c>
      <c r="H23" s="18">
        <v>3</v>
      </c>
      <c r="I23" s="18">
        <v>1</v>
      </c>
      <c r="J23" s="18">
        <v>1</v>
      </c>
      <c r="K23" s="18">
        <v>2</v>
      </c>
      <c r="L23" s="18">
        <v>1</v>
      </c>
      <c r="M23" s="18">
        <v>1</v>
      </c>
      <c r="N23" s="18">
        <v>1</v>
      </c>
      <c r="O23" s="18">
        <v>2</v>
      </c>
      <c r="P23" s="18">
        <v>1</v>
      </c>
      <c r="Q23" s="18">
        <v>3</v>
      </c>
      <c r="R23" s="18">
        <v>3</v>
      </c>
      <c r="S23" s="18">
        <v>1</v>
      </c>
      <c r="T23" s="18">
        <v>2</v>
      </c>
      <c r="U23" s="18">
        <v>4</v>
      </c>
      <c r="V23" s="18">
        <v>1</v>
      </c>
      <c r="W23" s="18">
        <v>2</v>
      </c>
      <c r="X23" s="18">
        <v>1</v>
      </c>
      <c r="Y23" s="18">
        <v>4</v>
      </c>
      <c r="Z23" s="18">
        <f t="shared" si="0"/>
        <v>46</v>
      </c>
      <c r="AA23" s="19"/>
      <c r="AB23" s="18">
        <v>21</v>
      </c>
    </row>
    <row r="24" spans="1:28" x14ac:dyDescent="0.25">
      <c r="A24" s="19" t="s">
        <v>87</v>
      </c>
      <c r="B24" s="18">
        <v>4</v>
      </c>
      <c r="C24" s="18">
        <v>3</v>
      </c>
      <c r="D24" s="18">
        <v>3</v>
      </c>
      <c r="E24" s="18">
        <v>4</v>
      </c>
      <c r="F24" s="18">
        <v>1</v>
      </c>
      <c r="G24" s="18">
        <v>2</v>
      </c>
      <c r="H24" s="18">
        <v>4</v>
      </c>
      <c r="I24" s="18">
        <v>2</v>
      </c>
      <c r="J24" s="18">
        <v>2</v>
      </c>
      <c r="K24" s="18">
        <v>3</v>
      </c>
      <c r="L24" s="18">
        <v>1</v>
      </c>
      <c r="M24" s="18">
        <v>4</v>
      </c>
      <c r="N24" s="18">
        <v>1</v>
      </c>
      <c r="O24" s="18">
        <v>2</v>
      </c>
      <c r="P24" s="18">
        <v>1</v>
      </c>
      <c r="Q24" s="18">
        <v>1</v>
      </c>
      <c r="R24" s="18">
        <v>2</v>
      </c>
      <c r="S24" s="18">
        <v>1</v>
      </c>
      <c r="T24" s="18">
        <v>1</v>
      </c>
      <c r="U24" s="18">
        <v>1</v>
      </c>
      <c r="V24" s="18">
        <v>1</v>
      </c>
      <c r="W24" s="18">
        <v>3</v>
      </c>
      <c r="X24" s="18">
        <v>4</v>
      </c>
      <c r="Y24" s="18">
        <v>1</v>
      </c>
      <c r="Z24" s="18">
        <f t="shared" si="0"/>
        <v>52</v>
      </c>
      <c r="AA24" s="19"/>
      <c r="AB24" s="18">
        <v>22</v>
      </c>
    </row>
    <row r="25" spans="1:28" x14ac:dyDescent="0.25">
      <c r="A25" s="19" t="s">
        <v>88</v>
      </c>
      <c r="B25" s="18">
        <v>4</v>
      </c>
      <c r="C25" s="18">
        <v>4</v>
      </c>
      <c r="D25" s="18">
        <v>3</v>
      </c>
      <c r="E25" s="18">
        <v>1</v>
      </c>
      <c r="F25" s="18">
        <v>1</v>
      </c>
      <c r="G25" s="18">
        <v>3</v>
      </c>
      <c r="H25" s="18">
        <v>4</v>
      </c>
      <c r="I25" s="18">
        <v>3</v>
      </c>
      <c r="J25" s="18">
        <v>1</v>
      </c>
      <c r="K25" s="18">
        <v>2</v>
      </c>
      <c r="L25" s="18">
        <v>2</v>
      </c>
      <c r="M25" s="18">
        <v>1</v>
      </c>
      <c r="N25" s="18">
        <v>4</v>
      </c>
      <c r="O25" s="18">
        <v>3</v>
      </c>
      <c r="P25" s="18">
        <v>1</v>
      </c>
      <c r="Q25" s="18">
        <v>1</v>
      </c>
      <c r="R25" s="18">
        <v>3</v>
      </c>
      <c r="S25" s="18">
        <v>1</v>
      </c>
      <c r="T25" s="18">
        <v>1</v>
      </c>
      <c r="U25" s="18">
        <v>1</v>
      </c>
      <c r="V25" s="18">
        <v>0</v>
      </c>
      <c r="W25" s="18">
        <v>2</v>
      </c>
      <c r="X25" s="18">
        <v>3</v>
      </c>
      <c r="Y25" s="18">
        <v>1</v>
      </c>
      <c r="Z25" s="18">
        <f t="shared" si="0"/>
        <v>50</v>
      </c>
      <c r="AA25" s="19"/>
      <c r="AB25" s="18">
        <v>23</v>
      </c>
    </row>
    <row r="26" spans="1:28" x14ac:dyDescent="0.25">
      <c r="A26" s="1" t="s">
        <v>89</v>
      </c>
      <c r="B26">
        <f t="shared" ref="B26:Y26" si="1">SUM(B3:B25)</f>
        <v>84</v>
      </c>
      <c r="C26">
        <f t="shared" si="1"/>
        <v>69</v>
      </c>
      <c r="D26">
        <f t="shared" si="1"/>
        <v>68</v>
      </c>
      <c r="E26">
        <f t="shared" si="1"/>
        <v>65</v>
      </c>
      <c r="F26">
        <f t="shared" si="1"/>
        <v>29</v>
      </c>
      <c r="G26">
        <f t="shared" si="1"/>
        <v>53</v>
      </c>
      <c r="H26">
        <f t="shared" si="1"/>
        <v>77</v>
      </c>
      <c r="I26">
        <f t="shared" si="1"/>
        <v>36</v>
      </c>
      <c r="J26" s="1">
        <f t="shared" si="1"/>
        <v>48</v>
      </c>
      <c r="K26" s="1">
        <f t="shared" si="1"/>
        <v>67</v>
      </c>
      <c r="L26" s="1">
        <f t="shared" si="1"/>
        <v>27</v>
      </c>
      <c r="M26" s="1">
        <f t="shared" si="1"/>
        <v>39</v>
      </c>
      <c r="N26" s="1">
        <f t="shared" si="1"/>
        <v>73</v>
      </c>
      <c r="O26" s="1">
        <f t="shared" si="1"/>
        <v>48</v>
      </c>
      <c r="P26" s="1">
        <f t="shared" si="1"/>
        <v>23</v>
      </c>
      <c r="Q26" s="1">
        <f t="shared" si="1"/>
        <v>37</v>
      </c>
      <c r="R26" s="1">
        <f t="shared" si="1"/>
        <v>50</v>
      </c>
      <c r="S26" s="1">
        <f t="shared" si="1"/>
        <v>22</v>
      </c>
      <c r="T26" s="1">
        <f t="shared" si="1"/>
        <v>26</v>
      </c>
      <c r="U26" s="1">
        <f t="shared" si="1"/>
        <v>29</v>
      </c>
      <c r="V26" s="1">
        <f t="shared" si="1"/>
        <v>27</v>
      </c>
      <c r="W26" s="1">
        <f t="shared" si="1"/>
        <v>46</v>
      </c>
      <c r="X26" s="1">
        <f t="shared" si="1"/>
        <v>59</v>
      </c>
      <c r="Y26" s="1">
        <f t="shared" si="1"/>
        <v>33</v>
      </c>
      <c r="Z26" s="1">
        <f t="shared" si="0"/>
        <v>1135</v>
      </c>
    </row>
    <row r="27" spans="1:28" x14ac:dyDescent="0.25"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opLeftCell="B1" zoomScale="60" zoomScaleNormal="60" workbookViewId="0">
      <selection activeCell="B1" sqref="B1:Z25"/>
    </sheetView>
  </sheetViews>
  <sheetFormatPr defaultRowHeight="15" x14ac:dyDescent="0.25"/>
  <cols>
    <col min="1" max="1" width="32.28515625" customWidth="1"/>
  </cols>
  <sheetData>
    <row r="1" spans="1:27" x14ac:dyDescent="0.25">
      <c r="A1" t="s">
        <v>38</v>
      </c>
      <c r="B1" s="19" t="s">
        <v>17</v>
      </c>
      <c r="C1" s="19"/>
      <c r="D1" s="19"/>
      <c r="E1" s="19"/>
      <c r="F1" s="19"/>
      <c r="G1" s="19"/>
      <c r="H1" s="19"/>
      <c r="I1" s="19"/>
      <c r="J1" s="19" t="s">
        <v>18</v>
      </c>
      <c r="K1" s="19"/>
      <c r="L1" s="19"/>
      <c r="M1" s="19"/>
      <c r="N1" s="19"/>
      <c r="O1" s="19"/>
      <c r="P1" s="19"/>
      <c r="Q1" s="19"/>
      <c r="R1" s="19" t="s">
        <v>19</v>
      </c>
      <c r="S1" s="19"/>
      <c r="T1" s="19"/>
      <c r="U1" s="19"/>
      <c r="V1" s="19"/>
      <c r="W1" s="19"/>
      <c r="X1" s="19"/>
      <c r="Y1" s="19"/>
      <c r="Z1" s="19" t="s">
        <v>89</v>
      </c>
    </row>
    <row r="2" spans="1:27" x14ac:dyDescent="0.25"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10</v>
      </c>
      <c r="L2" s="18" t="s">
        <v>11</v>
      </c>
      <c r="M2" s="18" t="s">
        <v>12</v>
      </c>
      <c r="N2" s="18" t="s">
        <v>13</v>
      </c>
      <c r="O2" s="18" t="s">
        <v>14</v>
      </c>
      <c r="P2" s="18" t="s">
        <v>15</v>
      </c>
      <c r="Q2" s="18" t="s">
        <v>16</v>
      </c>
      <c r="R2" s="18" t="s">
        <v>20</v>
      </c>
      <c r="S2" s="18" t="s">
        <v>21</v>
      </c>
      <c r="T2" s="18" t="s">
        <v>22</v>
      </c>
      <c r="U2" s="18" t="s">
        <v>23</v>
      </c>
      <c r="V2" s="18" t="s">
        <v>24</v>
      </c>
      <c r="W2" s="18" t="s">
        <v>25</v>
      </c>
      <c r="X2" s="18" t="s">
        <v>26</v>
      </c>
      <c r="Y2" s="18" t="s">
        <v>27</v>
      </c>
      <c r="Z2" s="18" t="s">
        <v>90</v>
      </c>
    </row>
    <row r="3" spans="1:27" x14ac:dyDescent="0.25">
      <c r="A3" t="s">
        <v>66</v>
      </c>
      <c r="B3" s="18">
        <v>4</v>
      </c>
      <c r="C3" s="18">
        <v>3</v>
      </c>
      <c r="D3" s="18">
        <v>3</v>
      </c>
      <c r="E3" s="18">
        <v>1</v>
      </c>
      <c r="F3" s="18">
        <v>1</v>
      </c>
      <c r="G3" s="18">
        <v>1</v>
      </c>
      <c r="H3" s="18">
        <v>3</v>
      </c>
      <c r="I3" s="18">
        <v>1</v>
      </c>
      <c r="J3" s="18">
        <v>4</v>
      </c>
      <c r="K3" s="18">
        <v>2</v>
      </c>
      <c r="L3" s="18">
        <v>1</v>
      </c>
      <c r="M3" s="18">
        <v>3</v>
      </c>
      <c r="N3" s="18">
        <v>4</v>
      </c>
      <c r="O3" s="18">
        <v>3</v>
      </c>
      <c r="P3" s="18">
        <v>1</v>
      </c>
      <c r="Q3" s="18">
        <v>3</v>
      </c>
      <c r="R3" s="18">
        <v>1</v>
      </c>
      <c r="S3" s="18">
        <v>1</v>
      </c>
      <c r="T3" s="18">
        <v>1</v>
      </c>
      <c r="U3" s="18">
        <v>1</v>
      </c>
      <c r="V3" s="18">
        <v>1</v>
      </c>
      <c r="W3" s="18">
        <v>1</v>
      </c>
      <c r="X3" s="18">
        <v>1</v>
      </c>
      <c r="Y3" s="18">
        <v>1</v>
      </c>
      <c r="Z3" s="19">
        <f t="shared" ref="Z3:Z26" si="0">SUM(B3:Y3)</f>
        <v>46</v>
      </c>
      <c r="AA3" s="1">
        <v>1</v>
      </c>
    </row>
    <row r="4" spans="1:27" x14ac:dyDescent="0.25">
      <c r="A4" t="s">
        <v>67</v>
      </c>
      <c r="B4" s="18">
        <v>4</v>
      </c>
      <c r="C4" s="18">
        <v>2</v>
      </c>
      <c r="D4" s="18">
        <v>3</v>
      </c>
      <c r="E4" s="18">
        <v>3</v>
      </c>
      <c r="F4" s="18">
        <v>1</v>
      </c>
      <c r="G4" s="18">
        <v>1</v>
      </c>
      <c r="H4" s="18">
        <v>3</v>
      </c>
      <c r="I4" s="18">
        <v>2</v>
      </c>
      <c r="J4" s="18">
        <v>2</v>
      </c>
      <c r="K4" s="18">
        <v>3</v>
      </c>
      <c r="L4" s="18">
        <v>1</v>
      </c>
      <c r="M4" s="18">
        <v>3</v>
      </c>
      <c r="N4" s="18">
        <v>4</v>
      </c>
      <c r="O4" s="18">
        <v>3</v>
      </c>
      <c r="P4" s="18">
        <v>1</v>
      </c>
      <c r="Q4" s="18">
        <v>4</v>
      </c>
      <c r="R4" s="18">
        <v>1</v>
      </c>
      <c r="S4" s="18">
        <v>1</v>
      </c>
      <c r="T4" s="18">
        <v>1</v>
      </c>
      <c r="U4" s="18">
        <v>1</v>
      </c>
      <c r="V4" s="18">
        <v>1</v>
      </c>
      <c r="W4" s="18">
        <v>1</v>
      </c>
      <c r="X4" s="18">
        <v>2</v>
      </c>
      <c r="Y4" s="18">
        <v>1</v>
      </c>
      <c r="Z4" s="19">
        <f t="shared" si="0"/>
        <v>49</v>
      </c>
      <c r="AA4" s="1">
        <v>2</v>
      </c>
    </row>
    <row r="5" spans="1:27" x14ac:dyDescent="0.25">
      <c r="A5" t="s">
        <v>68</v>
      </c>
      <c r="B5" s="18">
        <v>4</v>
      </c>
      <c r="C5" s="18">
        <v>1</v>
      </c>
      <c r="D5" s="18">
        <v>3</v>
      </c>
      <c r="E5" s="18">
        <v>3</v>
      </c>
      <c r="F5" s="18">
        <v>1</v>
      </c>
      <c r="G5" s="18">
        <v>1</v>
      </c>
      <c r="H5" s="18">
        <v>3</v>
      </c>
      <c r="I5" s="18">
        <v>2</v>
      </c>
      <c r="J5" s="18">
        <v>2</v>
      </c>
      <c r="K5" s="18">
        <v>3</v>
      </c>
      <c r="L5" s="18">
        <v>1</v>
      </c>
      <c r="M5" s="18">
        <v>2</v>
      </c>
      <c r="N5" s="18">
        <v>1</v>
      </c>
      <c r="O5" s="18">
        <v>2</v>
      </c>
      <c r="P5" s="18">
        <v>1</v>
      </c>
      <c r="Q5" s="18">
        <v>3</v>
      </c>
      <c r="R5" s="18">
        <v>1</v>
      </c>
      <c r="S5" s="18">
        <v>1</v>
      </c>
      <c r="T5" s="18">
        <v>1</v>
      </c>
      <c r="U5" s="18">
        <v>1</v>
      </c>
      <c r="V5" s="18">
        <v>1</v>
      </c>
      <c r="W5" s="18">
        <v>1</v>
      </c>
      <c r="X5" s="18">
        <v>4</v>
      </c>
      <c r="Y5" s="18">
        <v>1</v>
      </c>
      <c r="Z5" s="19">
        <f t="shared" si="0"/>
        <v>44</v>
      </c>
      <c r="AA5" s="1">
        <v>3</v>
      </c>
    </row>
    <row r="6" spans="1:27" x14ac:dyDescent="0.25">
      <c r="A6" t="s">
        <v>69</v>
      </c>
      <c r="B6" s="18">
        <v>1</v>
      </c>
      <c r="C6" s="18">
        <v>1</v>
      </c>
      <c r="D6" s="18">
        <v>3</v>
      </c>
      <c r="E6" s="18">
        <v>1</v>
      </c>
      <c r="F6" s="18">
        <v>1</v>
      </c>
      <c r="G6" s="18">
        <v>1</v>
      </c>
      <c r="H6" s="18">
        <v>3</v>
      </c>
      <c r="I6" s="18">
        <v>1</v>
      </c>
      <c r="J6" s="18">
        <v>3</v>
      </c>
      <c r="K6" s="18">
        <v>2</v>
      </c>
      <c r="L6" s="18">
        <v>1</v>
      </c>
      <c r="M6" s="18">
        <v>3</v>
      </c>
      <c r="N6" s="18">
        <v>4</v>
      </c>
      <c r="O6" s="18">
        <v>2</v>
      </c>
      <c r="P6" s="18">
        <v>1</v>
      </c>
      <c r="Q6" s="18">
        <v>2</v>
      </c>
      <c r="R6" s="18">
        <v>1</v>
      </c>
      <c r="S6" s="18">
        <v>1</v>
      </c>
      <c r="T6" s="18">
        <v>1</v>
      </c>
      <c r="U6" s="18">
        <v>1</v>
      </c>
      <c r="V6" s="18">
        <v>1</v>
      </c>
      <c r="W6" s="18">
        <v>2</v>
      </c>
      <c r="X6" s="18">
        <v>1</v>
      </c>
      <c r="Y6" s="18">
        <v>1</v>
      </c>
      <c r="Z6" s="19">
        <f t="shared" si="0"/>
        <v>39</v>
      </c>
      <c r="AA6" s="1">
        <v>4</v>
      </c>
    </row>
    <row r="7" spans="1:27" x14ac:dyDescent="0.25">
      <c r="A7" t="s">
        <v>70</v>
      </c>
      <c r="B7" s="18">
        <v>4</v>
      </c>
      <c r="C7" s="18">
        <v>3</v>
      </c>
      <c r="D7" s="18">
        <v>2</v>
      </c>
      <c r="E7" s="18">
        <v>0</v>
      </c>
      <c r="F7" s="18">
        <v>1</v>
      </c>
      <c r="G7" s="18">
        <v>1</v>
      </c>
      <c r="H7" s="18">
        <v>2</v>
      </c>
      <c r="I7" s="18">
        <v>2</v>
      </c>
      <c r="J7" s="18">
        <v>4</v>
      </c>
      <c r="K7" s="18">
        <v>2</v>
      </c>
      <c r="L7" s="18">
        <v>1</v>
      </c>
      <c r="M7" s="18">
        <v>5</v>
      </c>
      <c r="N7" s="18">
        <v>4</v>
      </c>
      <c r="O7" s="18">
        <v>2</v>
      </c>
      <c r="P7" s="18">
        <v>1</v>
      </c>
      <c r="Q7" s="18">
        <v>1</v>
      </c>
      <c r="R7" s="18">
        <v>1</v>
      </c>
      <c r="S7" s="18">
        <v>1</v>
      </c>
      <c r="T7" s="18">
        <v>1</v>
      </c>
      <c r="U7" s="18">
        <v>1</v>
      </c>
      <c r="V7" s="18">
        <v>1</v>
      </c>
      <c r="W7" s="18">
        <v>2</v>
      </c>
      <c r="X7" s="18">
        <v>2</v>
      </c>
      <c r="Y7" s="18">
        <v>1</v>
      </c>
      <c r="Z7" s="19">
        <f t="shared" si="0"/>
        <v>45</v>
      </c>
      <c r="AA7" s="1">
        <v>5</v>
      </c>
    </row>
    <row r="8" spans="1:27" x14ac:dyDescent="0.25">
      <c r="A8" t="s">
        <v>71</v>
      </c>
      <c r="B8" s="18">
        <v>4</v>
      </c>
      <c r="C8" s="18">
        <v>3</v>
      </c>
      <c r="D8" s="18">
        <v>2</v>
      </c>
      <c r="E8" s="18">
        <v>2</v>
      </c>
      <c r="F8" s="18">
        <v>1</v>
      </c>
      <c r="G8" s="18">
        <v>3</v>
      </c>
      <c r="H8" s="18">
        <v>3</v>
      </c>
      <c r="I8" s="18">
        <v>1</v>
      </c>
      <c r="J8" s="18">
        <v>3</v>
      </c>
      <c r="K8" s="18">
        <v>3</v>
      </c>
      <c r="L8" s="18">
        <v>1</v>
      </c>
      <c r="M8" s="18">
        <v>3</v>
      </c>
      <c r="N8" s="18">
        <v>4</v>
      </c>
      <c r="O8" s="18">
        <v>2</v>
      </c>
      <c r="P8" s="18">
        <v>1</v>
      </c>
      <c r="Q8" s="18">
        <v>2</v>
      </c>
      <c r="R8" s="18">
        <v>1</v>
      </c>
      <c r="S8" s="18">
        <v>1</v>
      </c>
      <c r="T8" s="18">
        <v>1</v>
      </c>
      <c r="U8" s="18">
        <v>1</v>
      </c>
      <c r="V8" s="18">
        <v>1</v>
      </c>
      <c r="W8" s="18">
        <v>1</v>
      </c>
      <c r="X8" s="18">
        <v>3</v>
      </c>
      <c r="Y8" s="18">
        <v>1</v>
      </c>
      <c r="Z8" s="19">
        <f t="shared" si="0"/>
        <v>48</v>
      </c>
      <c r="AA8" s="1">
        <v>6</v>
      </c>
    </row>
    <row r="9" spans="1:27" x14ac:dyDescent="0.25">
      <c r="A9" t="s">
        <v>72</v>
      </c>
      <c r="B9" s="18">
        <v>4</v>
      </c>
      <c r="C9" s="18">
        <v>3</v>
      </c>
      <c r="D9" s="18">
        <v>3</v>
      </c>
      <c r="E9" s="18">
        <v>3</v>
      </c>
      <c r="F9" s="18">
        <v>1</v>
      </c>
      <c r="G9" s="18">
        <v>3</v>
      </c>
      <c r="H9" s="18">
        <v>3</v>
      </c>
      <c r="I9" s="18">
        <v>2</v>
      </c>
      <c r="J9" s="18">
        <v>2</v>
      </c>
      <c r="K9" s="18">
        <v>4</v>
      </c>
      <c r="L9" s="18">
        <v>1</v>
      </c>
      <c r="M9" s="18">
        <v>3</v>
      </c>
      <c r="N9" s="18">
        <v>4</v>
      </c>
      <c r="O9" s="18">
        <v>1</v>
      </c>
      <c r="P9" s="18">
        <v>1</v>
      </c>
      <c r="Q9" s="18">
        <v>2</v>
      </c>
      <c r="R9" s="18">
        <v>1</v>
      </c>
      <c r="S9" s="18">
        <v>1</v>
      </c>
      <c r="T9" s="18">
        <v>1</v>
      </c>
      <c r="U9" s="18">
        <v>1</v>
      </c>
      <c r="V9" s="18">
        <v>1</v>
      </c>
      <c r="W9" s="18">
        <v>4</v>
      </c>
      <c r="X9" s="18">
        <v>2</v>
      </c>
      <c r="Y9" s="18">
        <v>2</v>
      </c>
      <c r="Z9" s="19">
        <f t="shared" si="0"/>
        <v>53</v>
      </c>
      <c r="AA9" s="1">
        <v>7</v>
      </c>
    </row>
    <row r="10" spans="1:27" x14ac:dyDescent="0.25">
      <c r="A10" t="s">
        <v>73</v>
      </c>
      <c r="B10" s="18">
        <v>4</v>
      </c>
      <c r="C10" s="18">
        <v>1</v>
      </c>
      <c r="D10" s="18">
        <v>3</v>
      </c>
      <c r="E10" s="18">
        <v>3</v>
      </c>
      <c r="F10" s="18">
        <v>1</v>
      </c>
      <c r="G10" s="18">
        <v>1</v>
      </c>
      <c r="H10" s="18">
        <v>3</v>
      </c>
      <c r="I10" s="18">
        <v>1</v>
      </c>
      <c r="J10" s="18">
        <v>2</v>
      </c>
      <c r="K10" s="18">
        <v>3</v>
      </c>
      <c r="L10" s="18">
        <v>1</v>
      </c>
      <c r="M10" s="18">
        <v>2</v>
      </c>
      <c r="N10" s="18">
        <v>1</v>
      </c>
      <c r="O10" s="18">
        <v>2</v>
      </c>
      <c r="P10" s="18">
        <v>1</v>
      </c>
      <c r="Q10" s="18">
        <v>2</v>
      </c>
      <c r="R10" s="18">
        <v>1</v>
      </c>
      <c r="S10" s="18">
        <v>1</v>
      </c>
      <c r="T10" s="18">
        <v>1</v>
      </c>
      <c r="U10" s="18">
        <v>1</v>
      </c>
      <c r="V10" s="18">
        <v>1</v>
      </c>
      <c r="W10" s="18">
        <v>1</v>
      </c>
      <c r="X10" s="18">
        <v>2</v>
      </c>
      <c r="Y10" s="18">
        <v>2</v>
      </c>
      <c r="Z10" s="19">
        <f t="shared" si="0"/>
        <v>41</v>
      </c>
      <c r="AA10" s="1">
        <v>8</v>
      </c>
    </row>
    <row r="11" spans="1:27" x14ac:dyDescent="0.25">
      <c r="A11" t="s">
        <v>74</v>
      </c>
      <c r="B11" s="18">
        <v>3</v>
      </c>
      <c r="C11" s="18">
        <v>2</v>
      </c>
      <c r="D11" s="18">
        <v>3</v>
      </c>
      <c r="E11" s="18">
        <v>4</v>
      </c>
      <c r="F11" s="18">
        <v>1</v>
      </c>
      <c r="G11" s="18">
        <v>1</v>
      </c>
      <c r="H11" s="18">
        <v>3</v>
      </c>
      <c r="I11" s="18">
        <v>3</v>
      </c>
      <c r="J11" s="18">
        <v>2</v>
      </c>
      <c r="K11" s="18">
        <v>2</v>
      </c>
      <c r="L11" s="18">
        <v>1</v>
      </c>
      <c r="M11" s="18">
        <v>2</v>
      </c>
      <c r="N11" s="18">
        <v>4</v>
      </c>
      <c r="O11" s="18">
        <v>3</v>
      </c>
      <c r="P11" s="18">
        <v>1</v>
      </c>
      <c r="Q11" s="18">
        <v>1</v>
      </c>
      <c r="R11" s="18">
        <v>1</v>
      </c>
      <c r="S11" s="18">
        <v>1</v>
      </c>
      <c r="T11" s="18">
        <v>1</v>
      </c>
      <c r="U11" s="18">
        <v>1</v>
      </c>
      <c r="V11" s="18">
        <v>1</v>
      </c>
      <c r="W11" s="18">
        <v>2</v>
      </c>
      <c r="X11" s="18">
        <v>3</v>
      </c>
      <c r="Y11" s="18">
        <v>1</v>
      </c>
      <c r="Z11" s="19">
        <f t="shared" si="0"/>
        <v>47</v>
      </c>
      <c r="AA11" s="1">
        <v>9</v>
      </c>
    </row>
    <row r="12" spans="1:27" x14ac:dyDescent="0.25">
      <c r="A12" t="s">
        <v>75</v>
      </c>
      <c r="B12" s="18">
        <v>4</v>
      </c>
      <c r="C12" s="18">
        <v>2</v>
      </c>
      <c r="D12" s="18">
        <v>3</v>
      </c>
      <c r="E12" s="18">
        <v>4</v>
      </c>
      <c r="F12" s="18">
        <v>1</v>
      </c>
      <c r="G12" s="18">
        <v>1</v>
      </c>
      <c r="H12" s="18">
        <v>3</v>
      </c>
      <c r="I12" s="18">
        <v>2</v>
      </c>
      <c r="J12" s="18">
        <v>3</v>
      </c>
      <c r="K12" s="18">
        <v>3</v>
      </c>
      <c r="L12" s="18">
        <v>1</v>
      </c>
      <c r="M12" s="18">
        <v>3</v>
      </c>
      <c r="N12" s="18">
        <v>4</v>
      </c>
      <c r="O12" s="18">
        <v>3</v>
      </c>
      <c r="P12" s="18">
        <v>1</v>
      </c>
      <c r="Q12" s="18">
        <v>3</v>
      </c>
      <c r="R12" s="18">
        <v>2</v>
      </c>
      <c r="S12" s="18">
        <v>1</v>
      </c>
      <c r="T12" s="18">
        <v>1</v>
      </c>
      <c r="U12" s="18">
        <v>1</v>
      </c>
      <c r="V12" s="18">
        <v>1</v>
      </c>
      <c r="W12" s="18">
        <v>1</v>
      </c>
      <c r="X12" s="18">
        <v>4</v>
      </c>
      <c r="Y12" s="18">
        <v>1</v>
      </c>
      <c r="Z12" s="19">
        <f t="shared" si="0"/>
        <v>53</v>
      </c>
      <c r="AA12" s="1">
        <v>10</v>
      </c>
    </row>
    <row r="13" spans="1:27" x14ac:dyDescent="0.25">
      <c r="A13" t="s">
        <v>76</v>
      </c>
      <c r="B13" s="18">
        <v>4</v>
      </c>
      <c r="C13" s="18">
        <v>3</v>
      </c>
      <c r="D13" s="18">
        <v>3</v>
      </c>
      <c r="E13" s="18">
        <v>2</v>
      </c>
      <c r="F13" s="18">
        <v>1</v>
      </c>
      <c r="G13" s="18">
        <v>2</v>
      </c>
      <c r="H13" s="18">
        <v>3</v>
      </c>
      <c r="I13" s="18">
        <v>1</v>
      </c>
      <c r="J13" s="18">
        <v>1</v>
      </c>
      <c r="K13" s="18">
        <v>3</v>
      </c>
      <c r="L13" s="18">
        <v>1</v>
      </c>
      <c r="M13" s="18">
        <v>1</v>
      </c>
      <c r="N13" s="18">
        <v>4</v>
      </c>
      <c r="O13" s="18">
        <v>1</v>
      </c>
      <c r="P13" s="18">
        <v>1</v>
      </c>
      <c r="Q13" s="18">
        <v>2</v>
      </c>
      <c r="R13" s="18">
        <v>4</v>
      </c>
      <c r="S13" s="18">
        <v>1</v>
      </c>
      <c r="T13" s="18">
        <v>1</v>
      </c>
      <c r="U13" s="18">
        <v>1</v>
      </c>
      <c r="V13" s="18">
        <v>2</v>
      </c>
      <c r="W13" s="18">
        <v>1</v>
      </c>
      <c r="X13" s="18">
        <v>4</v>
      </c>
      <c r="Y13" s="18">
        <v>1</v>
      </c>
      <c r="Z13" s="19">
        <f t="shared" si="0"/>
        <v>48</v>
      </c>
      <c r="AA13" s="1">
        <v>11</v>
      </c>
    </row>
    <row r="14" spans="1:27" x14ac:dyDescent="0.25">
      <c r="A14" t="s">
        <v>77</v>
      </c>
      <c r="B14" s="18">
        <v>4</v>
      </c>
      <c r="C14" s="18">
        <v>3</v>
      </c>
      <c r="D14" s="18">
        <v>3</v>
      </c>
      <c r="E14" s="18">
        <v>3</v>
      </c>
      <c r="F14" s="18">
        <v>1</v>
      </c>
      <c r="G14" s="18">
        <v>2</v>
      </c>
      <c r="H14" s="18">
        <v>3</v>
      </c>
      <c r="I14" s="18">
        <v>3</v>
      </c>
      <c r="J14" s="18">
        <v>3</v>
      </c>
      <c r="K14" s="18">
        <v>4</v>
      </c>
      <c r="L14" s="18">
        <v>1</v>
      </c>
      <c r="M14" s="18">
        <v>2</v>
      </c>
      <c r="N14" s="18">
        <v>4</v>
      </c>
      <c r="O14" s="18">
        <v>1</v>
      </c>
      <c r="P14" s="18">
        <v>1</v>
      </c>
      <c r="Q14" s="18">
        <v>1</v>
      </c>
      <c r="R14" s="18">
        <v>1</v>
      </c>
      <c r="S14" s="18">
        <v>1</v>
      </c>
      <c r="T14" s="18">
        <v>1</v>
      </c>
      <c r="U14" s="18">
        <v>1</v>
      </c>
      <c r="V14" s="18">
        <v>1</v>
      </c>
      <c r="W14" s="18">
        <v>3</v>
      </c>
      <c r="X14" s="18">
        <v>4</v>
      </c>
      <c r="Y14" s="18">
        <v>2</v>
      </c>
      <c r="Z14" s="19">
        <f t="shared" si="0"/>
        <v>53</v>
      </c>
      <c r="AA14" s="1">
        <v>12</v>
      </c>
    </row>
    <row r="15" spans="1:27" x14ac:dyDescent="0.25">
      <c r="A15" t="s">
        <v>78</v>
      </c>
      <c r="B15" s="18">
        <v>4</v>
      </c>
      <c r="C15" s="18">
        <v>1</v>
      </c>
      <c r="D15" s="18">
        <v>1</v>
      </c>
      <c r="E15" s="18">
        <v>1</v>
      </c>
      <c r="F15" s="18">
        <v>1</v>
      </c>
      <c r="G15" s="18">
        <v>2</v>
      </c>
      <c r="H15" s="18">
        <v>3</v>
      </c>
      <c r="I15" s="18">
        <v>2</v>
      </c>
      <c r="J15" s="18">
        <v>1</v>
      </c>
      <c r="K15" s="18">
        <v>2</v>
      </c>
      <c r="L15" s="18">
        <v>1</v>
      </c>
      <c r="M15" s="18">
        <v>1</v>
      </c>
      <c r="N15" s="18">
        <v>1</v>
      </c>
      <c r="O15" s="18">
        <v>3</v>
      </c>
      <c r="P15" s="18">
        <v>1</v>
      </c>
      <c r="Q15" s="18">
        <v>1</v>
      </c>
      <c r="R15" s="18">
        <v>3</v>
      </c>
      <c r="S15" s="18">
        <v>1</v>
      </c>
      <c r="T15" s="18">
        <v>1</v>
      </c>
      <c r="U15" s="18">
        <v>1</v>
      </c>
      <c r="V15" s="18">
        <v>1</v>
      </c>
      <c r="W15" s="18">
        <v>1</v>
      </c>
      <c r="X15" s="18">
        <v>2</v>
      </c>
      <c r="Y15" s="18">
        <v>1</v>
      </c>
      <c r="Z15" s="19">
        <f t="shared" si="0"/>
        <v>37</v>
      </c>
      <c r="AA15" s="1">
        <v>13</v>
      </c>
    </row>
    <row r="16" spans="1:27" x14ac:dyDescent="0.25">
      <c r="A16" t="s">
        <v>79</v>
      </c>
      <c r="B16" s="18">
        <v>4</v>
      </c>
      <c r="C16" s="18">
        <v>3</v>
      </c>
      <c r="D16" s="18">
        <v>2</v>
      </c>
      <c r="E16" s="18">
        <v>2</v>
      </c>
      <c r="F16" s="18">
        <v>1</v>
      </c>
      <c r="G16" s="18">
        <v>1</v>
      </c>
      <c r="H16" s="18">
        <v>3</v>
      </c>
      <c r="I16" s="18">
        <v>1</v>
      </c>
      <c r="J16" s="18">
        <v>4</v>
      </c>
      <c r="K16" s="18">
        <v>2</v>
      </c>
      <c r="L16" s="18">
        <v>1</v>
      </c>
      <c r="M16" s="18">
        <v>2</v>
      </c>
      <c r="N16" s="18">
        <v>4</v>
      </c>
      <c r="O16" s="18">
        <v>2</v>
      </c>
      <c r="P16" s="18">
        <v>1</v>
      </c>
      <c r="Q16" s="18">
        <v>3</v>
      </c>
      <c r="R16" s="18">
        <v>1</v>
      </c>
      <c r="S16" s="18">
        <v>1</v>
      </c>
      <c r="T16" s="18">
        <v>1</v>
      </c>
      <c r="U16" s="18">
        <v>1</v>
      </c>
      <c r="V16" s="18">
        <v>1</v>
      </c>
      <c r="W16" s="18">
        <v>1</v>
      </c>
      <c r="X16" s="18">
        <v>2</v>
      </c>
      <c r="Y16" s="18">
        <v>1</v>
      </c>
      <c r="Z16" s="19">
        <f t="shared" si="0"/>
        <v>45</v>
      </c>
      <c r="AA16" s="1">
        <v>14</v>
      </c>
    </row>
    <row r="17" spans="1:27" x14ac:dyDescent="0.25">
      <c r="A17" t="s">
        <v>80</v>
      </c>
      <c r="B17" s="18">
        <v>4</v>
      </c>
      <c r="C17" s="18">
        <v>1</v>
      </c>
      <c r="D17" s="18">
        <v>3</v>
      </c>
      <c r="E17" s="18">
        <v>4</v>
      </c>
      <c r="F17" s="18">
        <v>1</v>
      </c>
      <c r="G17" s="18">
        <v>1</v>
      </c>
      <c r="H17" s="18">
        <v>3</v>
      </c>
      <c r="I17" s="18">
        <v>2</v>
      </c>
      <c r="J17" s="18">
        <v>2</v>
      </c>
      <c r="K17" s="18">
        <v>3</v>
      </c>
      <c r="L17" s="18">
        <v>1</v>
      </c>
      <c r="M17" s="18">
        <v>2</v>
      </c>
      <c r="N17" s="18">
        <v>1</v>
      </c>
      <c r="O17" s="18">
        <v>2</v>
      </c>
      <c r="P17" s="18">
        <v>1</v>
      </c>
      <c r="Q17" s="18">
        <v>2</v>
      </c>
      <c r="R17" s="18">
        <v>2</v>
      </c>
      <c r="S17" s="18">
        <v>1</v>
      </c>
      <c r="T17" s="18">
        <v>1</v>
      </c>
      <c r="U17" s="18">
        <v>1</v>
      </c>
      <c r="V17" s="18">
        <v>1</v>
      </c>
      <c r="W17" s="18">
        <v>1</v>
      </c>
      <c r="X17" s="18">
        <v>3</v>
      </c>
      <c r="Y17" s="18">
        <v>1</v>
      </c>
      <c r="Z17" s="19">
        <f t="shared" si="0"/>
        <v>44</v>
      </c>
      <c r="AA17" s="1">
        <v>15</v>
      </c>
    </row>
    <row r="18" spans="1:27" x14ac:dyDescent="0.25">
      <c r="A18" t="s">
        <v>81</v>
      </c>
      <c r="B18" s="18">
        <v>4</v>
      </c>
      <c r="C18" s="18">
        <v>1</v>
      </c>
      <c r="D18" s="18">
        <v>3</v>
      </c>
      <c r="E18" s="18">
        <v>4</v>
      </c>
      <c r="F18" s="18">
        <v>1</v>
      </c>
      <c r="G18" s="18">
        <v>1</v>
      </c>
      <c r="H18" s="18">
        <v>3</v>
      </c>
      <c r="I18" s="18">
        <v>2</v>
      </c>
      <c r="J18" s="18">
        <v>2</v>
      </c>
      <c r="K18" s="18">
        <v>3</v>
      </c>
      <c r="L18" s="18">
        <v>1</v>
      </c>
      <c r="M18" s="18">
        <v>3</v>
      </c>
      <c r="N18" s="18">
        <v>4</v>
      </c>
      <c r="O18" s="18">
        <v>3</v>
      </c>
      <c r="P18" s="18">
        <v>1</v>
      </c>
      <c r="Q18" s="18">
        <v>3</v>
      </c>
      <c r="R18" s="18">
        <v>1</v>
      </c>
      <c r="S18" s="18">
        <v>1</v>
      </c>
      <c r="T18" s="18">
        <v>1</v>
      </c>
      <c r="U18" s="18">
        <v>1</v>
      </c>
      <c r="V18" s="18">
        <v>1</v>
      </c>
      <c r="W18" s="18">
        <v>1</v>
      </c>
      <c r="X18" s="18">
        <v>4</v>
      </c>
      <c r="Y18" s="18">
        <v>1</v>
      </c>
      <c r="Z18" s="19">
        <f t="shared" si="0"/>
        <v>50</v>
      </c>
      <c r="AA18" s="1">
        <v>16</v>
      </c>
    </row>
    <row r="19" spans="1:27" x14ac:dyDescent="0.25">
      <c r="A19" t="s">
        <v>82</v>
      </c>
      <c r="B19" s="18">
        <v>4</v>
      </c>
      <c r="C19" s="18">
        <v>2</v>
      </c>
      <c r="D19" s="18">
        <v>3</v>
      </c>
      <c r="E19" s="18">
        <v>3</v>
      </c>
      <c r="F19" s="18">
        <v>1</v>
      </c>
      <c r="G19" s="18">
        <v>1</v>
      </c>
      <c r="H19" s="18">
        <v>3</v>
      </c>
      <c r="I19" s="18">
        <v>2</v>
      </c>
      <c r="J19" s="18">
        <v>3</v>
      </c>
      <c r="K19" s="18">
        <v>3</v>
      </c>
      <c r="L19" s="18">
        <v>1</v>
      </c>
      <c r="M19" s="18">
        <v>3</v>
      </c>
      <c r="N19" s="18">
        <v>4</v>
      </c>
      <c r="O19" s="18">
        <v>3</v>
      </c>
      <c r="P19" s="18">
        <v>1</v>
      </c>
      <c r="Q19" s="18">
        <v>4</v>
      </c>
      <c r="R19" s="18">
        <v>1</v>
      </c>
      <c r="S19" s="18">
        <v>1</v>
      </c>
      <c r="T19" s="18">
        <v>1</v>
      </c>
      <c r="U19" s="18">
        <v>1</v>
      </c>
      <c r="V19" s="18">
        <v>1</v>
      </c>
      <c r="W19" s="18">
        <v>1</v>
      </c>
      <c r="X19" s="18">
        <v>4</v>
      </c>
      <c r="Y19" s="18">
        <v>1</v>
      </c>
      <c r="Z19" s="19">
        <f t="shared" si="0"/>
        <v>52</v>
      </c>
      <c r="AA19" s="1">
        <v>17</v>
      </c>
    </row>
    <row r="20" spans="1:27" x14ac:dyDescent="0.25">
      <c r="A20" t="s">
        <v>83</v>
      </c>
      <c r="B20" s="18">
        <v>3</v>
      </c>
      <c r="C20" s="18">
        <v>2</v>
      </c>
      <c r="D20" s="18">
        <v>3</v>
      </c>
      <c r="E20" s="18">
        <v>2</v>
      </c>
      <c r="F20" s="18">
        <v>1</v>
      </c>
      <c r="G20" s="18">
        <v>2</v>
      </c>
      <c r="H20" s="18">
        <v>1</v>
      </c>
      <c r="I20" s="18">
        <v>1</v>
      </c>
      <c r="J20" s="18">
        <v>2</v>
      </c>
      <c r="K20" s="18">
        <v>3</v>
      </c>
      <c r="L20" s="18">
        <v>1</v>
      </c>
      <c r="M20" s="18">
        <v>3</v>
      </c>
      <c r="N20" s="18">
        <v>4</v>
      </c>
      <c r="O20" s="18">
        <v>3</v>
      </c>
      <c r="P20" s="18">
        <v>1</v>
      </c>
      <c r="Q20" s="18">
        <v>3</v>
      </c>
      <c r="R20" s="18">
        <v>3</v>
      </c>
      <c r="S20" s="18">
        <v>1</v>
      </c>
      <c r="T20" s="18">
        <v>1</v>
      </c>
      <c r="U20" s="18">
        <v>1</v>
      </c>
      <c r="V20" s="18">
        <v>2</v>
      </c>
      <c r="W20" s="18">
        <v>1</v>
      </c>
      <c r="X20" s="18">
        <v>4</v>
      </c>
      <c r="Y20" s="18">
        <v>1</v>
      </c>
      <c r="Z20" s="19">
        <f t="shared" si="0"/>
        <v>49</v>
      </c>
      <c r="AA20" s="1">
        <v>18</v>
      </c>
    </row>
    <row r="21" spans="1:27" x14ac:dyDescent="0.25">
      <c r="A21" t="s">
        <v>84</v>
      </c>
      <c r="B21" s="18">
        <v>4</v>
      </c>
      <c r="C21" s="18">
        <v>2</v>
      </c>
      <c r="D21" s="18">
        <v>3</v>
      </c>
      <c r="E21" s="18">
        <v>4</v>
      </c>
      <c r="F21" s="18">
        <v>1</v>
      </c>
      <c r="G21" s="18">
        <v>1</v>
      </c>
      <c r="H21" s="18">
        <v>3</v>
      </c>
      <c r="I21" s="18">
        <v>2</v>
      </c>
      <c r="J21" s="18">
        <v>3</v>
      </c>
      <c r="K21" s="18">
        <v>3</v>
      </c>
      <c r="L21" s="18">
        <v>1</v>
      </c>
      <c r="M21" s="18">
        <v>3</v>
      </c>
      <c r="N21" s="18">
        <v>4</v>
      </c>
      <c r="O21" s="18">
        <v>2</v>
      </c>
      <c r="P21" s="18">
        <v>1</v>
      </c>
      <c r="Q21" s="18">
        <v>4</v>
      </c>
      <c r="R21" s="18">
        <v>1</v>
      </c>
      <c r="S21" s="18">
        <v>1</v>
      </c>
      <c r="T21" s="18">
        <v>1</v>
      </c>
      <c r="U21" s="18">
        <v>1</v>
      </c>
      <c r="V21" s="18">
        <v>1</v>
      </c>
      <c r="W21" s="18">
        <v>2</v>
      </c>
      <c r="X21" s="18">
        <v>1</v>
      </c>
      <c r="Y21" s="18">
        <v>1</v>
      </c>
      <c r="Z21" s="19">
        <f t="shared" si="0"/>
        <v>50</v>
      </c>
      <c r="AA21" s="1">
        <v>19</v>
      </c>
    </row>
    <row r="22" spans="1:27" x14ac:dyDescent="0.25">
      <c r="A22" t="s">
        <v>85</v>
      </c>
      <c r="B22" s="18">
        <v>4</v>
      </c>
      <c r="C22" s="18">
        <v>2</v>
      </c>
      <c r="D22" s="18">
        <v>1</v>
      </c>
      <c r="E22" s="18">
        <v>1</v>
      </c>
      <c r="F22" s="18">
        <v>1</v>
      </c>
      <c r="G22" s="18">
        <v>2</v>
      </c>
      <c r="H22" s="18">
        <v>2</v>
      </c>
      <c r="I22" s="18">
        <v>3</v>
      </c>
      <c r="J22" s="18">
        <v>1</v>
      </c>
      <c r="K22" s="18">
        <v>2</v>
      </c>
      <c r="L22" s="18">
        <v>1</v>
      </c>
      <c r="M22" s="18">
        <v>1</v>
      </c>
      <c r="N22" s="18">
        <v>4</v>
      </c>
      <c r="O22" s="18">
        <v>2</v>
      </c>
      <c r="P22" s="18">
        <v>1</v>
      </c>
      <c r="Q22" s="18">
        <v>1</v>
      </c>
      <c r="R22" s="18">
        <v>1</v>
      </c>
      <c r="S22" s="18">
        <v>1</v>
      </c>
      <c r="T22" s="18">
        <v>1</v>
      </c>
      <c r="U22" s="18">
        <v>1</v>
      </c>
      <c r="V22" s="18">
        <v>1</v>
      </c>
      <c r="W22" s="18">
        <v>1</v>
      </c>
      <c r="X22" s="18">
        <v>1</v>
      </c>
      <c r="Y22" s="18">
        <v>1</v>
      </c>
      <c r="Z22" s="19">
        <f t="shared" si="0"/>
        <v>37</v>
      </c>
      <c r="AA22" s="1">
        <v>20</v>
      </c>
    </row>
    <row r="23" spans="1:27" x14ac:dyDescent="0.25">
      <c r="A23" t="s">
        <v>86</v>
      </c>
      <c r="B23" s="18">
        <v>3</v>
      </c>
      <c r="C23" s="18">
        <v>2</v>
      </c>
      <c r="D23" s="18">
        <v>3</v>
      </c>
      <c r="E23" s="18">
        <v>2</v>
      </c>
      <c r="F23" s="18">
        <v>1</v>
      </c>
      <c r="G23" s="18">
        <v>2</v>
      </c>
      <c r="H23" s="18">
        <v>1</v>
      </c>
      <c r="I23" s="18">
        <v>1</v>
      </c>
      <c r="J23" s="18">
        <v>3</v>
      </c>
      <c r="K23" s="18">
        <v>3</v>
      </c>
      <c r="L23" s="18">
        <v>1</v>
      </c>
      <c r="M23" s="18">
        <v>1</v>
      </c>
      <c r="N23" s="18">
        <v>4</v>
      </c>
      <c r="O23" s="18">
        <v>3</v>
      </c>
      <c r="P23" s="18">
        <v>1</v>
      </c>
      <c r="Q23" s="18">
        <v>3</v>
      </c>
      <c r="R23" s="18">
        <v>3</v>
      </c>
      <c r="S23" s="18">
        <v>1</v>
      </c>
      <c r="T23" s="18">
        <v>1</v>
      </c>
      <c r="U23" s="18">
        <v>1</v>
      </c>
      <c r="V23" s="18">
        <v>2</v>
      </c>
      <c r="W23" s="18">
        <v>1</v>
      </c>
      <c r="X23" s="18">
        <v>4</v>
      </c>
      <c r="Y23" s="18">
        <v>1</v>
      </c>
      <c r="Z23" s="19">
        <f t="shared" si="0"/>
        <v>48</v>
      </c>
      <c r="AA23" s="1">
        <v>21</v>
      </c>
    </row>
    <row r="24" spans="1:27" x14ac:dyDescent="0.25">
      <c r="A24" t="s">
        <v>87</v>
      </c>
      <c r="B24" s="18">
        <v>4</v>
      </c>
      <c r="C24" s="18">
        <v>3</v>
      </c>
      <c r="D24" s="18">
        <v>3</v>
      </c>
      <c r="E24" s="18">
        <v>4</v>
      </c>
      <c r="F24" s="18">
        <v>1</v>
      </c>
      <c r="G24" s="18">
        <v>2</v>
      </c>
      <c r="H24" s="18">
        <v>3</v>
      </c>
      <c r="I24" s="18">
        <v>1</v>
      </c>
      <c r="J24" s="18">
        <v>2</v>
      </c>
      <c r="K24" s="18">
        <v>4</v>
      </c>
      <c r="L24" s="18">
        <v>1</v>
      </c>
      <c r="M24" s="18">
        <v>3</v>
      </c>
      <c r="N24" s="18">
        <v>4</v>
      </c>
      <c r="O24" s="18">
        <v>2</v>
      </c>
      <c r="P24" s="18">
        <v>1</v>
      </c>
      <c r="Q24" s="18">
        <v>3</v>
      </c>
      <c r="R24" s="18">
        <v>1</v>
      </c>
      <c r="S24" s="18">
        <v>1</v>
      </c>
      <c r="T24" s="18">
        <v>1</v>
      </c>
      <c r="U24" s="18">
        <v>1</v>
      </c>
      <c r="V24" s="18">
        <v>1</v>
      </c>
      <c r="W24" s="18">
        <v>1</v>
      </c>
      <c r="X24" s="18">
        <v>2</v>
      </c>
      <c r="Y24" s="18">
        <v>1</v>
      </c>
      <c r="Z24" s="19">
        <f t="shared" si="0"/>
        <v>50</v>
      </c>
      <c r="AA24" s="1">
        <v>22</v>
      </c>
    </row>
    <row r="25" spans="1:27" x14ac:dyDescent="0.25">
      <c r="A25" t="s">
        <v>88</v>
      </c>
      <c r="B25" s="18">
        <v>4</v>
      </c>
      <c r="C25" s="18">
        <v>3</v>
      </c>
      <c r="D25" s="18">
        <v>2</v>
      </c>
      <c r="E25" s="18">
        <v>2</v>
      </c>
      <c r="F25" s="18">
        <v>1</v>
      </c>
      <c r="G25" s="18">
        <v>1</v>
      </c>
      <c r="H25" s="18">
        <v>3</v>
      </c>
      <c r="I25" s="18">
        <v>2</v>
      </c>
      <c r="J25" s="18">
        <v>1</v>
      </c>
      <c r="K25" s="18">
        <v>3</v>
      </c>
      <c r="L25" s="18">
        <v>1</v>
      </c>
      <c r="M25" s="18">
        <v>3</v>
      </c>
      <c r="N25" s="18">
        <v>4</v>
      </c>
      <c r="O25" s="18">
        <v>0</v>
      </c>
      <c r="P25" s="18">
        <v>0</v>
      </c>
      <c r="Q25" s="18">
        <v>1</v>
      </c>
      <c r="R25" s="18">
        <v>0</v>
      </c>
      <c r="S25" s="18">
        <v>1</v>
      </c>
      <c r="T25" s="18">
        <v>1</v>
      </c>
      <c r="U25" s="18">
        <v>0</v>
      </c>
      <c r="V25" s="18">
        <v>1</v>
      </c>
      <c r="W25" s="18">
        <v>1</v>
      </c>
      <c r="X25" s="18">
        <v>4</v>
      </c>
      <c r="Y25" s="18">
        <v>1</v>
      </c>
      <c r="Z25" s="19">
        <f t="shared" si="0"/>
        <v>40</v>
      </c>
      <c r="AA25" s="1">
        <v>23</v>
      </c>
    </row>
    <row r="26" spans="1:27" x14ac:dyDescent="0.25">
      <c r="A26" s="1" t="s">
        <v>89</v>
      </c>
      <c r="B26">
        <f t="shared" ref="B26:Y26" si="1">SUM(B3:B25)</f>
        <v>86</v>
      </c>
      <c r="C26">
        <f t="shared" si="1"/>
        <v>49</v>
      </c>
      <c r="D26">
        <f t="shared" si="1"/>
        <v>61</v>
      </c>
      <c r="E26">
        <f t="shared" si="1"/>
        <v>58</v>
      </c>
      <c r="F26">
        <f t="shared" si="1"/>
        <v>23</v>
      </c>
      <c r="G26">
        <f t="shared" si="1"/>
        <v>34</v>
      </c>
      <c r="H26">
        <f t="shared" si="1"/>
        <v>63</v>
      </c>
      <c r="I26">
        <f t="shared" si="1"/>
        <v>40</v>
      </c>
      <c r="J26">
        <f t="shared" si="1"/>
        <v>55</v>
      </c>
      <c r="K26">
        <f t="shared" si="1"/>
        <v>65</v>
      </c>
      <c r="L26">
        <f t="shared" si="1"/>
        <v>23</v>
      </c>
      <c r="M26">
        <f t="shared" si="1"/>
        <v>57</v>
      </c>
      <c r="N26">
        <f t="shared" si="1"/>
        <v>80</v>
      </c>
      <c r="O26">
        <f t="shared" si="1"/>
        <v>50</v>
      </c>
      <c r="P26">
        <f t="shared" si="1"/>
        <v>22</v>
      </c>
      <c r="Q26">
        <f t="shared" si="1"/>
        <v>54</v>
      </c>
      <c r="R26">
        <f t="shared" si="1"/>
        <v>33</v>
      </c>
      <c r="S26">
        <f t="shared" si="1"/>
        <v>23</v>
      </c>
      <c r="T26">
        <f t="shared" si="1"/>
        <v>23</v>
      </c>
      <c r="U26">
        <f t="shared" si="1"/>
        <v>22</v>
      </c>
      <c r="V26">
        <f t="shared" si="1"/>
        <v>26</v>
      </c>
      <c r="W26">
        <f t="shared" si="1"/>
        <v>32</v>
      </c>
      <c r="X26">
        <f t="shared" si="1"/>
        <v>63</v>
      </c>
      <c r="Y26">
        <f t="shared" si="1"/>
        <v>26</v>
      </c>
      <c r="Z26">
        <f t="shared" si="0"/>
        <v>1068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29"/>
  <sheetViews>
    <sheetView topLeftCell="D2" zoomScale="80" zoomScaleNormal="80" workbookViewId="0">
      <selection activeCell="G4" sqref="G4:K4"/>
    </sheetView>
  </sheetViews>
  <sheetFormatPr defaultRowHeight="15" x14ac:dyDescent="0.25"/>
  <cols>
    <col min="13" max="13" width="9.28515625" bestFit="1" customWidth="1"/>
    <col min="14" max="14" width="10.28515625" bestFit="1" customWidth="1"/>
    <col min="15" max="16" width="9.28515625" bestFit="1" customWidth="1"/>
  </cols>
  <sheetData>
    <row r="2" spans="1:28" x14ac:dyDescent="0.25">
      <c r="A2" s="21" t="s">
        <v>128</v>
      </c>
      <c r="B2" s="21"/>
      <c r="C2" s="21"/>
      <c r="D2" s="21"/>
      <c r="E2" s="21"/>
      <c r="F2" s="3"/>
      <c r="G2" s="22" t="s">
        <v>129</v>
      </c>
      <c r="H2" s="22"/>
      <c r="I2" s="22"/>
      <c r="J2" s="22"/>
      <c r="M2" s="21" t="s">
        <v>129</v>
      </c>
      <c r="N2" s="21"/>
      <c r="O2" s="21"/>
      <c r="P2" s="21"/>
      <c r="S2" t="s">
        <v>130</v>
      </c>
      <c r="Y2" t="s">
        <v>130</v>
      </c>
    </row>
    <row r="3" spans="1:28" x14ac:dyDescent="0.25">
      <c r="A3" s="21" t="s">
        <v>104</v>
      </c>
      <c r="B3" s="21"/>
      <c r="C3" s="21"/>
      <c r="D3" s="21"/>
      <c r="E3" s="21"/>
      <c r="F3" s="3"/>
      <c r="G3" s="22" t="s">
        <v>126</v>
      </c>
      <c r="H3" s="22"/>
      <c r="I3" s="22"/>
      <c r="J3" s="22"/>
      <c r="M3" s="21" t="s">
        <v>127</v>
      </c>
      <c r="N3" s="21"/>
      <c r="O3" s="21"/>
      <c r="P3" s="21"/>
    </row>
    <row r="4" spans="1:28" x14ac:dyDescent="0.25">
      <c r="A4" s="23" t="s">
        <v>94</v>
      </c>
      <c r="B4" s="24" t="s">
        <v>95</v>
      </c>
      <c r="C4" s="24"/>
      <c r="D4" s="24" t="s">
        <v>98</v>
      </c>
      <c r="E4" s="24"/>
      <c r="F4" s="3"/>
      <c r="G4" s="25" t="s">
        <v>103</v>
      </c>
      <c r="H4" s="25"/>
      <c r="I4" s="25"/>
      <c r="J4" s="25"/>
      <c r="K4" s="25"/>
      <c r="M4" s="21" t="s">
        <v>103</v>
      </c>
      <c r="N4" s="21"/>
      <c r="O4" s="21"/>
      <c r="P4" s="21"/>
      <c r="S4" t="s">
        <v>134</v>
      </c>
      <c r="Y4" t="s">
        <v>137</v>
      </c>
    </row>
    <row r="5" spans="1:28" x14ac:dyDescent="0.25">
      <c r="A5" s="23"/>
      <c r="B5" s="5" t="s">
        <v>96</v>
      </c>
      <c r="C5" s="6" t="s">
        <v>97</v>
      </c>
      <c r="D5" s="5" t="s">
        <v>96</v>
      </c>
      <c r="E5" s="6" t="s">
        <v>97</v>
      </c>
      <c r="F5" s="3"/>
      <c r="G5" s="3" t="s">
        <v>100</v>
      </c>
      <c r="H5" s="3" t="s">
        <v>99</v>
      </c>
      <c r="I5" s="3" t="s">
        <v>101</v>
      </c>
      <c r="J5" t="s">
        <v>102</v>
      </c>
      <c r="M5" t="s">
        <v>100</v>
      </c>
      <c r="N5" t="s">
        <v>99</v>
      </c>
      <c r="O5" t="s">
        <v>101</v>
      </c>
      <c r="P5" t="s">
        <v>102</v>
      </c>
      <c r="S5" t="s">
        <v>131</v>
      </c>
      <c r="T5" t="s">
        <v>132</v>
      </c>
      <c r="U5" t="s">
        <v>133</v>
      </c>
      <c r="V5" t="s">
        <v>136</v>
      </c>
      <c r="Y5" t="s">
        <v>131</v>
      </c>
      <c r="Z5" t="s">
        <v>132</v>
      </c>
      <c r="AA5" t="s">
        <v>133</v>
      </c>
      <c r="AB5" t="s">
        <v>136</v>
      </c>
    </row>
    <row r="6" spans="1:28" x14ac:dyDescent="0.25">
      <c r="A6" s="7">
        <v>1</v>
      </c>
      <c r="B6" s="5">
        <v>49</v>
      </c>
      <c r="C6" s="6">
        <v>68</v>
      </c>
      <c r="D6" s="5">
        <v>47</v>
      </c>
      <c r="E6" s="6">
        <v>46</v>
      </c>
      <c r="F6" s="3"/>
      <c r="G6" s="4">
        <v>51.040999999999997</v>
      </c>
      <c r="H6" s="3">
        <v>70.832999999999998</v>
      </c>
      <c r="I6" s="3">
        <v>48.95</v>
      </c>
      <c r="J6">
        <v>47.915999999999997</v>
      </c>
      <c r="M6" s="14">
        <v>51.040999999999997</v>
      </c>
      <c r="N6" s="14">
        <v>70.832999999999998</v>
      </c>
      <c r="O6" s="14">
        <v>48.95</v>
      </c>
      <c r="P6" s="14">
        <v>47.915999999999997</v>
      </c>
      <c r="S6" s="14">
        <f>N6-M6</f>
        <v>19.792000000000002</v>
      </c>
      <c r="T6" s="14">
        <f>96-M6</f>
        <v>44.959000000000003</v>
      </c>
      <c r="U6">
        <f>S6/T6</f>
        <v>0.44022331457550212</v>
      </c>
      <c r="V6" s="15">
        <v>0.44022331457550212</v>
      </c>
      <c r="Y6" s="14">
        <f>P6-O6</f>
        <v>-1.034000000000006</v>
      </c>
      <c r="Z6" s="14">
        <f>96-O6</f>
        <v>47.05</v>
      </c>
      <c r="AA6">
        <f>Y6/Z6</f>
        <v>-2.1976620616365697E-2</v>
      </c>
      <c r="AB6" s="15">
        <v>-2.1976620616365697E-2</v>
      </c>
    </row>
    <row r="7" spans="1:28" x14ac:dyDescent="0.25">
      <c r="A7" s="7">
        <v>2</v>
      </c>
      <c r="B7" s="5">
        <v>52</v>
      </c>
      <c r="C7" s="6">
        <v>68</v>
      </c>
      <c r="D7" s="5">
        <v>43</v>
      </c>
      <c r="E7" s="6">
        <v>49</v>
      </c>
      <c r="F7" s="3"/>
      <c r="G7" s="4">
        <v>54.165999999999997</v>
      </c>
      <c r="H7" s="3">
        <v>70.832999999999998</v>
      </c>
      <c r="I7" s="3">
        <v>44.790999999999997</v>
      </c>
      <c r="J7">
        <v>51.040999999999997</v>
      </c>
      <c r="M7" s="14">
        <v>54.165999999999997</v>
      </c>
      <c r="N7" s="14">
        <v>70.832999999999998</v>
      </c>
      <c r="O7" s="14">
        <v>44.790999999999997</v>
      </c>
      <c r="P7" s="14">
        <v>51.040999999999997</v>
      </c>
      <c r="S7" s="14">
        <f t="shared" ref="S7:S28" si="0">N7-M7</f>
        <v>16.667000000000002</v>
      </c>
      <c r="T7" s="14">
        <f t="shared" ref="T7:T28" si="1">96-M7</f>
        <v>41.834000000000003</v>
      </c>
      <c r="U7">
        <f t="shared" ref="U7:U28" si="2">S7/T7</f>
        <v>0.39840799349811157</v>
      </c>
      <c r="V7" s="15">
        <v>0.39840799349811157</v>
      </c>
      <c r="Y7" s="14">
        <f t="shared" ref="Y7:Y28" si="3">P7-O7</f>
        <v>6.25</v>
      </c>
      <c r="Z7" s="14">
        <f t="shared" ref="Z7:Z28" si="4">96-O7</f>
        <v>51.209000000000003</v>
      </c>
      <c r="AA7">
        <f t="shared" ref="AA7:AA28" si="5">Y7/Z7</f>
        <v>0.12204885859907437</v>
      </c>
      <c r="AB7" s="15">
        <v>0.12204885859907437</v>
      </c>
    </row>
    <row r="8" spans="1:28" x14ac:dyDescent="0.25">
      <c r="A8" s="7">
        <v>3</v>
      </c>
      <c r="B8" s="5">
        <v>43</v>
      </c>
      <c r="C8" s="6">
        <v>53</v>
      </c>
      <c r="D8" s="5">
        <v>51</v>
      </c>
      <c r="E8" s="6">
        <v>44</v>
      </c>
      <c r="F8" s="3"/>
      <c r="G8" s="4">
        <v>44.790999999999997</v>
      </c>
      <c r="H8" s="3">
        <v>55.207999999999998</v>
      </c>
      <c r="I8" s="3">
        <v>53.125</v>
      </c>
      <c r="J8">
        <v>45.832999999999998</v>
      </c>
      <c r="M8" s="14">
        <v>44.790999999999997</v>
      </c>
      <c r="N8" s="14">
        <v>55.207999999999998</v>
      </c>
      <c r="O8" s="14">
        <v>53.125</v>
      </c>
      <c r="P8" s="14">
        <v>45.832999999999998</v>
      </c>
      <c r="S8" s="14">
        <f t="shared" si="0"/>
        <v>10.417000000000002</v>
      </c>
      <c r="T8" s="14">
        <f t="shared" si="1"/>
        <v>51.209000000000003</v>
      </c>
      <c r="U8">
        <f t="shared" si="2"/>
        <v>0.20342127360424928</v>
      </c>
      <c r="V8" s="15">
        <v>0.20342127360424928</v>
      </c>
      <c r="Y8" s="14">
        <f t="shared" si="3"/>
        <v>-7.2920000000000016</v>
      </c>
      <c r="Z8" s="14">
        <f t="shared" si="4"/>
        <v>42.875</v>
      </c>
      <c r="AA8">
        <f t="shared" si="5"/>
        <v>-0.17007580174927117</v>
      </c>
      <c r="AB8" s="15">
        <v>-0.17007580174927117</v>
      </c>
    </row>
    <row r="9" spans="1:28" x14ac:dyDescent="0.25">
      <c r="A9" s="7">
        <v>4</v>
      </c>
      <c r="B9" s="5">
        <v>37</v>
      </c>
      <c r="C9" s="6">
        <v>36</v>
      </c>
      <c r="D9" s="5">
        <v>45</v>
      </c>
      <c r="E9" s="6">
        <v>39</v>
      </c>
      <c r="F9" s="3"/>
      <c r="G9" s="4">
        <v>38.540999999999997</v>
      </c>
      <c r="H9" s="3">
        <v>37.5</v>
      </c>
      <c r="I9" s="3">
        <v>46.875</v>
      </c>
      <c r="J9">
        <v>40.625</v>
      </c>
      <c r="M9" s="14">
        <v>38.540999999999997</v>
      </c>
      <c r="N9" s="14">
        <v>37.5</v>
      </c>
      <c r="O9" s="14">
        <v>46.875</v>
      </c>
      <c r="P9" s="14">
        <v>40.625</v>
      </c>
      <c r="S9" s="14">
        <f t="shared" si="0"/>
        <v>-1.0409999999999968</v>
      </c>
      <c r="T9" s="14">
        <f t="shared" si="1"/>
        <v>57.459000000000003</v>
      </c>
      <c r="U9">
        <f t="shared" si="2"/>
        <v>-1.8117266224612277E-2</v>
      </c>
      <c r="V9" s="15">
        <v>-1.8117266224612277E-2</v>
      </c>
      <c r="Y9" s="14">
        <f t="shared" si="3"/>
        <v>-6.25</v>
      </c>
      <c r="Z9" s="14">
        <f t="shared" si="4"/>
        <v>49.125</v>
      </c>
      <c r="AA9">
        <f t="shared" si="5"/>
        <v>-0.1272264631043257</v>
      </c>
      <c r="AB9" s="15">
        <v>-0.1272264631043257</v>
      </c>
    </row>
    <row r="10" spans="1:28" x14ac:dyDescent="0.25">
      <c r="A10" s="7">
        <v>5</v>
      </c>
      <c r="B10" s="5">
        <v>24</v>
      </c>
      <c r="C10" s="6">
        <v>30</v>
      </c>
      <c r="D10" s="5">
        <v>44</v>
      </c>
      <c r="E10" s="6">
        <v>45</v>
      </c>
      <c r="F10" s="3"/>
      <c r="G10" s="4">
        <v>25</v>
      </c>
      <c r="H10" s="3">
        <v>31.25</v>
      </c>
      <c r="I10" s="3">
        <v>45.832999999999998</v>
      </c>
      <c r="J10">
        <v>56.875</v>
      </c>
      <c r="M10" s="14">
        <v>25</v>
      </c>
      <c r="N10" s="14">
        <v>31.25</v>
      </c>
      <c r="O10" s="14">
        <v>45.832999999999998</v>
      </c>
      <c r="P10" s="14">
        <v>56.875</v>
      </c>
      <c r="S10" s="14">
        <f t="shared" si="0"/>
        <v>6.25</v>
      </c>
      <c r="T10" s="14">
        <f t="shared" si="1"/>
        <v>71</v>
      </c>
      <c r="U10">
        <f t="shared" si="2"/>
        <v>8.8028169014084501E-2</v>
      </c>
      <c r="V10" s="15">
        <v>8.8028169014084501E-2</v>
      </c>
      <c r="Y10" s="14">
        <f t="shared" si="3"/>
        <v>11.042000000000002</v>
      </c>
      <c r="Z10" s="14">
        <f t="shared" si="4"/>
        <v>50.167000000000002</v>
      </c>
      <c r="AA10">
        <f t="shared" si="5"/>
        <v>0.22010484980166248</v>
      </c>
      <c r="AB10" s="15">
        <v>0.22010484980166248</v>
      </c>
    </row>
    <row r="11" spans="1:28" x14ac:dyDescent="0.25">
      <c r="A11" s="7">
        <v>6</v>
      </c>
      <c r="B11" s="5">
        <v>52</v>
      </c>
      <c r="C11" s="6">
        <v>39</v>
      </c>
      <c r="D11" s="5">
        <v>45</v>
      </c>
      <c r="E11" s="6">
        <v>48</v>
      </c>
      <c r="F11" s="3"/>
      <c r="G11" s="4">
        <v>54.165999999999997</v>
      </c>
      <c r="H11" s="3">
        <v>40.625</v>
      </c>
      <c r="I11" s="3">
        <v>46.875</v>
      </c>
      <c r="J11">
        <v>50</v>
      </c>
      <c r="M11" s="14">
        <v>54.165999999999997</v>
      </c>
      <c r="N11" s="14">
        <v>40.625</v>
      </c>
      <c r="O11" s="14">
        <v>46.875</v>
      </c>
      <c r="P11" s="14">
        <v>50</v>
      </c>
      <c r="S11" s="14">
        <f t="shared" si="0"/>
        <v>-13.540999999999997</v>
      </c>
      <c r="T11" s="14">
        <f t="shared" si="1"/>
        <v>41.834000000000003</v>
      </c>
      <c r="U11">
        <f t="shared" si="2"/>
        <v>-0.32368408471578131</v>
      </c>
      <c r="V11" s="15">
        <v>-0.32368408471578131</v>
      </c>
      <c r="Y11" s="14">
        <f t="shared" si="3"/>
        <v>3.125</v>
      </c>
      <c r="Z11" s="14">
        <f t="shared" si="4"/>
        <v>49.125</v>
      </c>
      <c r="AA11">
        <f t="shared" si="5"/>
        <v>6.3613231552162849E-2</v>
      </c>
      <c r="AB11" s="15">
        <v>6.3613231552162849E-2</v>
      </c>
    </row>
    <row r="12" spans="1:28" x14ac:dyDescent="0.25">
      <c r="A12" s="7">
        <v>7</v>
      </c>
      <c r="B12" s="5">
        <v>50</v>
      </c>
      <c r="C12" s="6">
        <v>48</v>
      </c>
      <c r="D12" s="5">
        <v>56</v>
      </c>
      <c r="E12" s="6">
        <v>53</v>
      </c>
      <c r="F12" s="3"/>
      <c r="G12" s="4">
        <v>52.082999999999998</v>
      </c>
      <c r="H12" s="3">
        <v>50</v>
      </c>
      <c r="I12" s="3">
        <v>58.332999999999998</v>
      </c>
      <c r="J12">
        <v>55.207999999999998</v>
      </c>
      <c r="M12" s="14">
        <v>52.082999999999998</v>
      </c>
      <c r="N12" s="14">
        <v>50</v>
      </c>
      <c r="O12" s="14">
        <v>58.332999999999998</v>
      </c>
      <c r="P12" s="14">
        <v>55.207999999999998</v>
      </c>
      <c r="S12" s="14">
        <f t="shared" si="0"/>
        <v>-2.0829999999999984</v>
      </c>
      <c r="T12" s="14">
        <f t="shared" si="1"/>
        <v>43.917000000000002</v>
      </c>
      <c r="U12">
        <f t="shared" si="2"/>
        <v>-4.7430380035066111E-2</v>
      </c>
      <c r="V12" s="15">
        <v>-4.7430380035066111E-2</v>
      </c>
      <c r="Y12" s="14">
        <f t="shared" si="3"/>
        <v>-3.125</v>
      </c>
      <c r="Z12" s="14">
        <f t="shared" si="4"/>
        <v>37.667000000000002</v>
      </c>
      <c r="AA12">
        <f t="shared" si="5"/>
        <v>-8.2963867576393124E-2</v>
      </c>
      <c r="AB12" s="15">
        <v>-8.2963867576393124E-2</v>
      </c>
    </row>
    <row r="13" spans="1:28" x14ac:dyDescent="0.25">
      <c r="A13" s="7">
        <v>8</v>
      </c>
      <c r="B13" s="5">
        <v>44</v>
      </c>
      <c r="C13" s="6">
        <v>55</v>
      </c>
      <c r="D13" s="5">
        <v>45</v>
      </c>
      <c r="E13" s="6">
        <v>41</v>
      </c>
      <c r="F13" s="3"/>
      <c r="G13" s="4">
        <v>45.832999999999998</v>
      </c>
      <c r="H13" s="3">
        <v>57.290999999999997</v>
      </c>
      <c r="I13" s="3">
        <v>46.875</v>
      </c>
      <c r="J13">
        <v>42.707999999999998</v>
      </c>
      <c r="M13" s="14">
        <v>45.832999999999998</v>
      </c>
      <c r="N13" s="14">
        <v>57.290999999999997</v>
      </c>
      <c r="O13" s="14">
        <v>46.875</v>
      </c>
      <c r="P13" s="14">
        <v>42.707999999999998</v>
      </c>
      <c r="S13" s="14">
        <f t="shared" si="0"/>
        <v>11.457999999999998</v>
      </c>
      <c r="T13" s="14">
        <f t="shared" si="1"/>
        <v>50.167000000000002</v>
      </c>
      <c r="U13">
        <f t="shared" si="2"/>
        <v>0.22839715350728562</v>
      </c>
      <c r="V13" s="15">
        <v>0.22839715350728562</v>
      </c>
      <c r="Y13" s="14">
        <f t="shared" si="3"/>
        <v>-4.1670000000000016</v>
      </c>
      <c r="Z13" s="14">
        <f t="shared" si="4"/>
        <v>49.125</v>
      </c>
      <c r="AA13">
        <f t="shared" si="5"/>
        <v>-8.4824427480916065E-2</v>
      </c>
      <c r="AB13" s="15">
        <v>-8.4824427480916065E-2</v>
      </c>
    </row>
    <row r="14" spans="1:28" x14ac:dyDescent="0.25">
      <c r="A14" s="7">
        <v>9</v>
      </c>
      <c r="B14" s="5">
        <v>52</v>
      </c>
      <c r="C14" s="6">
        <v>62</v>
      </c>
      <c r="D14" s="5">
        <v>48</v>
      </c>
      <c r="E14" s="6">
        <v>47</v>
      </c>
      <c r="F14" s="3"/>
      <c r="G14" s="4">
        <v>54.165999999999997</v>
      </c>
      <c r="H14" s="3">
        <v>64.582999999999998</v>
      </c>
      <c r="I14" s="3">
        <v>50</v>
      </c>
      <c r="J14">
        <v>48.957999999999998</v>
      </c>
      <c r="M14" s="14">
        <v>54.165999999999997</v>
      </c>
      <c r="N14" s="14">
        <v>64.582999999999998</v>
      </c>
      <c r="O14" s="14">
        <v>50</v>
      </c>
      <c r="P14" s="14">
        <v>48.957999999999998</v>
      </c>
      <c r="S14" s="14">
        <f t="shared" si="0"/>
        <v>10.417000000000002</v>
      </c>
      <c r="T14" s="14">
        <f t="shared" si="1"/>
        <v>41.834000000000003</v>
      </c>
      <c r="U14">
        <f t="shared" si="2"/>
        <v>0.249007983936511</v>
      </c>
      <c r="V14" s="15">
        <v>0.249007983936511</v>
      </c>
      <c r="Y14" s="14">
        <f t="shared" si="3"/>
        <v>-1.0420000000000016</v>
      </c>
      <c r="Z14" s="14">
        <f t="shared" si="4"/>
        <v>46</v>
      </c>
      <c r="AA14">
        <f t="shared" si="5"/>
        <v>-2.2652173913043513E-2</v>
      </c>
      <c r="AB14" s="15">
        <v>-2.2652173913043513E-2</v>
      </c>
    </row>
    <row r="15" spans="1:28" x14ac:dyDescent="0.25">
      <c r="A15" s="7">
        <v>10</v>
      </c>
      <c r="B15" s="5">
        <v>40</v>
      </c>
      <c r="C15" s="6">
        <v>40</v>
      </c>
      <c r="D15" s="5">
        <v>46</v>
      </c>
      <c r="E15" s="6">
        <v>53</v>
      </c>
      <c r="F15" s="3"/>
      <c r="G15" s="4">
        <v>41.665999999999997</v>
      </c>
      <c r="H15" s="3">
        <v>41.665999999999997</v>
      </c>
      <c r="I15" s="3">
        <v>47.915999999999997</v>
      </c>
      <c r="J15">
        <v>55.207999999999998</v>
      </c>
      <c r="M15" s="14">
        <v>41.665999999999997</v>
      </c>
      <c r="N15" s="14">
        <v>41.665999999999997</v>
      </c>
      <c r="O15" s="14">
        <v>47.915999999999997</v>
      </c>
      <c r="P15" s="14">
        <v>55.207999999999998</v>
      </c>
      <c r="S15" s="14">
        <f t="shared" si="0"/>
        <v>0</v>
      </c>
      <c r="T15" s="14">
        <f t="shared" si="1"/>
        <v>54.334000000000003</v>
      </c>
      <c r="U15">
        <f t="shared" si="2"/>
        <v>0</v>
      </c>
      <c r="V15" s="15">
        <v>0</v>
      </c>
      <c r="Y15" s="14">
        <f t="shared" si="3"/>
        <v>7.2920000000000016</v>
      </c>
      <c r="Z15" s="14">
        <f t="shared" si="4"/>
        <v>48.084000000000003</v>
      </c>
      <c r="AA15">
        <f t="shared" si="5"/>
        <v>0.15165127693203562</v>
      </c>
      <c r="AB15" s="15">
        <v>0.15165127693203562</v>
      </c>
    </row>
    <row r="16" spans="1:28" x14ac:dyDescent="0.25">
      <c r="A16" s="7">
        <v>11</v>
      </c>
      <c r="B16" s="5">
        <v>49</v>
      </c>
      <c r="C16" s="6">
        <v>56</v>
      </c>
      <c r="D16" s="5">
        <v>50</v>
      </c>
      <c r="E16" s="6">
        <v>48</v>
      </c>
      <c r="F16" s="3"/>
      <c r="G16" s="4">
        <v>51.040999999999997</v>
      </c>
      <c r="H16" s="3">
        <v>58.332999999999998</v>
      </c>
      <c r="I16" s="3">
        <v>52.082999999999998</v>
      </c>
      <c r="J16">
        <v>50</v>
      </c>
      <c r="M16" s="14">
        <v>51.040999999999997</v>
      </c>
      <c r="N16" s="14">
        <v>58.332999999999998</v>
      </c>
      <c r="O16" s="14">
        <v>52.082999999999998</v>
      </c>
      <c r="P16" s="14">
        <v>50</v>
      </c>
      <c r="S16" s="14">
        <f>N16-M16</f>
        <v>7.2920000000000016</v>
      </c>
      <c r="T16" s="14">
        <f t="shared" si="1"/>
        <v>44.959000000000003</v>
      </c>
      <c r="U16">
        <f t="shared" si="2"/>
        <v>0.16219221957783761</v>
      </c>
      <c r="V16" s="15">
        <v>0.16219221957783761</v>
      </c>
      <c r="Y16" s="14">
        <f t="shared" si="3"/>
        <v>-2.0829999999999984</v>
      </c>
      <c r="Z16" s="14">
        <f t="shared" si="4"/>
        <v>43.917000000000002</v>
      </c>
      <c r="AA16">
        <f t="shared" si="5"/>
        <v>-4.7430380035066111E-2</v>
      </c>
      <c r="AB16" s="15">
        <v>-4.7430380035066111E-2</v>
      </c>
    </row>
    <row r="17" spans="1:28" x14ac:dyDescent="0.25">
      <c r="A17" s="7">
        <v>12</v>
      </c>
      <c r="B17" s="5">
        <v>35</v>
      </c>
      <c r="C17" s="6">
        <v>36</v>
      </c>
      <c r="D17" s="5">
        <v>55</v>
      </c>
      <c r="E17" s="6">
        <v>53</v>
      </c>
      <c r="F17" s="3"/>
      <c r="G17" s="4">
        <v>36.457999999999998</v>
      </c>
      <c r="H17" s="3">
        <v>37.5</v>
      </c>
      <c r="I17" s="3">
        <v>57.290999999999997</v>
      </c>
      <c r="J17">
        <v>55.207999999999998</v>
      </c>
      <c r="M17" s="14">
        <v>36.457999999999998</v>
      </c>
      <c r="N17" s="14">
        <v>37.5</v>
      </c>
      <c r="O17" s="14">
        <v>57.290999999999997</v>
      </c>
      <c r="P17" s="14">
        <v>55.207999999999998</v>
      </c>
      <c r="S17" s="14">
        <f t="shared" si="0"/>
        <v>1.0420000000000016</v>
      </c>
      <c r="T17" s="14">
        <f t="shared" si="1"/>
        <v>59.542000000000002</v>
      </c>
      <c r="U17">
        <f>S17/T17</f>
        <v>1.7500251923012352E-2</v>
      </c>
      <c r="V17" s="15">
        <v>1.7500251923012352E-2</v>
      </c>
      <c r="Y17" s="14">
        <f t="shared" si="3"/>
        <v>-2.0829999999999984</v>
      </c>
      <c r="Z17" s="14">
        <f t="shared" si="4"/>
        <v>38.709000000000003</v>
      </c>
      <c r="AA17">
        <f t="shared" si="5"/>
        <v>-5.3811775039396478E-2</v>
      </c>
      <c r="AB17" s="15">
        <v>-5.3811775039396478E-2</v>
      </c>
    </row>
    <row r="18" spans="1:28" x14ac:dyDescent="0.25">
      <c r="A18" s="7">
        <v>13</v>
      </c>
      <c r="B18" s="5">
        <v>44</v>
      </c>
      <c r="C18" s="6">
        <v>56</v>
      </c>
      <c r="D18" s="5">
        <v>49</v>
      </c>
      <c r="E18" s="6">
        <v>37</v>
      </c>
      <c r="F18" s="3"/>
      <c r="G18" s="4">
        <v>45.832999999999998</v>
      </c>
      <c r="H18" s="3">
        <v>58.332999999999998</v>
      </c>
      <c r="I18" s="3">
        <v>51.040999999999997</v>
      </c>
      <c r="J18">
        <v>38.540999999999997</v>
      </c>
      <c r="M18" s="14">
        <v>45.832999999999998</v>
      </c>
      <c r="N18" s="14">
        <v>58.332999999999998</v>
      </c>
      <c r="O18" s="14">
        <v>51.040999999999997</v>
      </c>
      <c r="P18" s="14">
        <v>38.540999999999997</v>
      </c>
      <c r="S18" s="14">
        <f t="shared" si="0"/>
        <v>12.5</v>
      </c>
      <c r="T18" s="14">
        <f>96-M18</f>
        <v>50.167000000000002</v>
      </c>
      <c r="U18">
        <f t="shared" si="2"/>
        <v>0.24916777961608227</v>
      </c>
      <c r="V18" s="15">
        <v>0.24916777961608227</v>
      </c>
      <c r="Y18" s="14">
        <f t="shared" si="3"/>
        <v>-12.5</v>
      </c>
      <c r="Z18" s="14">
        <f t="shared" si="4"/>
        <v>44.959000000000003</v>
      </c>
      <c r="AA18">
        <f t="shared" si="5"/>
        <v>-0.27803109499766454</v>
      </c>
      <c r="AB18" s="15">
        <v>-0.27803109499766454</v>
      </c>
    </row>
    <row r="19" spans="1:28" x14ac:dyDescent="0.25">
      <c r="A19" s="7">
        <v>14</v>
      </c>
      <c r="B19" s="5">
        <v>42</v>
      </c>
      <c r="C19" s="6">
        <v>43</v>
      </c>
      <c r="D19" s="5">
        <v>51</v>
      </c>
      <c r="E19" s="6">
        <v>45</v>
      </c>
      <c r="F19" s="3"/>
      <c r="G19" s="4">
        <v>43.75</v>
      </c>
      <c r="H19" s="3">
        <v>44.790999999999997</v>
      </c>
      <c r="I19" s="3">
        <v>53.125</v>
      </c>
      <c r="J19">
        <v>46.875</v>
      </c>
      <c r="M19" s="14">
        <v>43.75</v>
      </c>
      <c r="N19" s="14">
        <v>44.790999999999997</v>
      </c>
      <c r="O19" s="14">
        <v>53.125</v>
      </c>
      <c r="P19" s="14">
        <v>46.875</v>
      </c>
      <c r="S19" s="14">
        <f t="shared" si="0"/>
        <v>1.0409999999999968</v>
      </c>
      <c r="T19" s="14">
        <f t="shared" si="1"/>
        <v>52.25</v>
      </c>
      <c r="U19">
        <f t="shared" si="2"/>
        <v>1.9923444976076492E-2</v>
      </c>
      <c r="V19" s="15">
        <v>1.9923444976076492E-2</v>
      </c>
      <c r="Y19" s="14">
        <f t="shared" si="3"/>
        <v>-6.25</v>
      </c>
      <c r="Z19" s="14">
        <f t="shared" si="4"/>
        <v>42.875</v>
      </c>
      <c r="AA19">
        <f t="shared" si="5"/>
        <v>-0.1457725947521866</v>
      </c>
      <c r="AB19" s="15">
        <v>-0.1457725947521866</v>
      </c>
    </row>
    <row r="20" spans="1:28" x14ac:dyDescent="0.25">
      <c r="A20" s="7">
        <v>15</v>
      </c>
      <c r="B20" s="5">
        <v>44</v>
      </c>
      <c r="C20" s="6">
        <v>36</v>
      </c>
      <c r="D20" s="5">
        <v>49</v>
      </c>
      <c r="E20" s="6">
        <v>44</v>
      </c>
      <c r="F20" s="3"/>
      <c r="G20" s="4">
        <v>45.832999999999998</v>
      </c>
      <c r="H20" s="3">
        <v>37.5</v>
      </c>
      <c r="I20" s="3">
        <v>51.040999999999997</v>
      </c>
      <c r="J20">
        <v>45.832999999999998</v>
      </c>
      <c r="M20" s="14">
        <v>45.832999999999998</v>
      </c>
      <c r="N20" s="14">
        <v>37.5</v>
      </c>
      <c r="O20" s="14">
        <v>51.040999999999997</v>
      </c>
      <c r="P20" s="14">
        <v>45.832999999999998</v>
      </c>
      <c r="S20" s="14">
        <f t="shared" si="0"/>
        <v>-8.3329999999999984</v>
      </c>
      <c r="T20" s="14">
        <f t="shared" si="1"/>
        <v>50.167000000000002</v>
      </c>
      <c r="U20">
        <f t="shared" si="2"/>
        <v>-0.16610520860326505</v>
      </c>
      <c r="V20" s="15">
        <v>-0.16610520860326505</v>
      </c>
      <c r="Y20" s="14">
        <f t="shared" si="3"/>
        <v>-5.2079999999999984</v>
      </c>
      <c r="Z20" s="14">
        <f t="shared" si="4"/>
        <v>44.959000000000003</v>
      </c>
      <c r="AA20">
        <f t="shared" si="5"/>
        <v>-0.1158388754198269</v>
      </c>
      <c r="AB20" s="15">
        <v>-0.1158388754198269</v>
      </c>
    </row>
    <row r="21" spans="1:28" x14ac:dyDescent="0.25">
      <c r="A21" s="7">
        <v>16</v>
      </c>
      <c r="B21" s="5">
        <v>44</v>
      </c>
      <c r="C21" s="6">
        <v>62</v>
      </c>
      <c r="D21" s="5">
        <v>53</v>
      </c>
      <c r="E21" s="6">
        <v>50</v>
      </c>
      <c r="F21" s="3"/>
      <c r="G21" s="4">
        <v>45.832999999999998</v>
      </c>
      <c r="H21" s="3">
        <v>64.582999999999998</v>
      </c>
      <c r="I21" s="3">
        <v>55.207999999999998</v>
      </c>
      <c r="J21">
        <v>52.082999999999998</v>
      </c>
      <c r="M21" s="14">
        <v>45.832999999999998</v>
      </c>
      <c r="N21" s="14">
        <v>64.582999999999998</v>
      </c>
      <c r="O21" s="14">
        <v>55.207999999999998</v>
      </c>
      <c r="P21" s="14">
        <v>52.082999999999998</v>
      </c>
      <c r="S21" s="14">
        <f t="shared" si="0"/>
        <v>18.75</v>
      </c>
      <c r="T21" s="14">
        <f t="shared" si="1"/>
        <v>50.167000000000002</v>
      </c>
      <c r="U21">
        <f t="shared" si="2"/>
        <v>0.37375166942412341</v>
      </c>
      <c r="V21" s="15">
        <v>0.37375166942412341</v>
      </c>
      <c r="Y21" s="14">
        <f t="shared" si="3"/>
        <v>-3.125</v>
      </c>
      <c r="Z21" s="14">
        <f t="shared" si="4"/>
        <v>40.792000000000002</v>
      </c>
      <c r="AA21">
        <f t="shared" si="5"/>
        <v>-7.6608158462443607E-2</v>
      </c>
      <c r="AB21" s="15">
        <v>-7.6608158462443607E-2</v>
      </c>
    </row>
    <row r="22" spans="1:28" x14ac:dyDescent="0.25">
      <c r="A22" s="7">
        <v>17</v>
      </c>
      <c r="B22" s="5">
        <v>39</v>
      </c>
      <c r="C22" s="6">
        <v>66</v>
      </c>
      <c r="D22" s="5">
        <v>58</v>
      </c>
      <c r="E22" s="6">
        <v>52</v>
      </c>
      <c r="F22" s="3"/>
      <c r="G22" s="4">
        <v>40.625</v>
      </c>
      <c r="H22" s="3">
        <v>68.75</v>
      </c>
      <c r="I22" s="3">
        <v>60.415999999999997</v>
      </c>
      <c r="J22">
        <v>54.165999999999997</v>
      </c>
      <c r="M22" s="14">
        <v>40.625</v>
      </c>
      <c r="N22" s="14">
        <v>68.75</v>
      </c>
      <c r="O22" s="14">
        <v>60.415999999999997</v>
      </c>
      <c r="P22" s="14">
        <v>54.165999999999997</v>
      </c>
      <c r="S22" s="14">
        <f t="shared" si="0"/>
        <v>28.125</v>
      </c>
      <c r="T22" s="14">
        <f t="shared" si="1"/>
        <v>55.375</v>
      </c>
      <c r="U22">
        <f t="shared" si="2"/>
        <v>0.50790067720090293</v>
      </c>
      <c r="V22" s="15">
        <v>0.50790067720090293</v>
      </c>
      <c r="Y22" s="14">
        <f t="shared" si="3"/>
        <v>-6.25</v>
      </c>
      <c r="Z22" s="14">
        <f t="shared" si="4"/>
        <v>35.584000000000003</v>
      </c>
      <c r="AA22">
        <f t="shared" si="5"/>
        <v>-0.17564073741007194</v>
      </c>
      <c r="AB22" s="15">
        <v>-0.17564073741007194</v>
      </c>
    </row>
    <row r="23" spans="1:28" x14ac:dyDescent="0.25">
      <c r="A23" s="7">
        <v>18</v>
      </c>
      <c r="B23" s="5">
        <v>53</v>
      </c>
      <c r="C23" s="6">
        <v>55</v>
      </c>
      <c r="D23" s="5">
        <v>54</v>
      </c>
      <c r="E23" s="6">
        <v>49</v>
      </c>
      <c r="F23" s="3"/>
      <c r="G23" s="4">
        <v>55.207999999999998</v>
      </c>
      <c r="H23" s="3">
        <v>57.290999999999997</v>
      </c>
      <c r="I23" s="3">
        <v>56.25</v>
      </c>
      <c r="J23">
        <v>51.040999999999997</v>
      </c>
      <c r="M23" s="14">
        <v>55.207999999999998</v>
      </c>
      <c r="N23" s="14">
        <v>57.290999999999997</v>
      </c>
      <c r="O23" s="14">
        <v>56.25</v>
      </c>
      <c r="P23" s="14">
        <v>51.040999999999997</v>
      </c>
      <c r="S23" s="14">
        <f>N23-M23</f>
        <v>2.0829999999999984</v>
      </c>
      <c r="T23" s="14">
        <f t="shared" si="1"/>
        <v>40.792000000000002</v>
      </c>
      <c r="U23">
        <f t="shared" si="2"/>
        <v>5.1063934104726379E-2</v>
      </c>
      <c r="V23" s="15">
        <v>5.1063934104726379E-2</v>
      </c>
      <c r="Y23" s="14">
        <f t="shared" si="3"/>
        <v>-5.2090000000000032</v>
      </c>
      <c r="Z23" s="14">
        <f>96-O23</f>
        <v>39.75</v>
      </c>
      <c r="AA23">
        <f>Y23/Z23</f>
        <v>-0.13104402515723279</v>
      </c>
      <c r="AB23" s="15">
        <v>-0.13104402515723279</v>
      </c>
    </row>
    <row r="24" spans="1:28" x14ac:dyDescent="0.25">
      <c r="A24" s="7">
        <v>19</v>
      </c>
      <c r="B24" s="5">
        <v>50</v>
      </c>
      <c r="C24" s="6">
        <v>48</v>
      </c>
      <c r="D24" s="5">
        <v>50</v>
      </c>
      <c r="E24" s="6">
        <v>50</v>
      </c>
      <c r="F24" s="3"/>
      <c r="G24" s="4">
        <v>52.082999999999998</v>
      </c>
      <c r="H24" s="3">
        <v>50</v>
      </c>
      <c r="I24" s="3">
        <v>52.082999999999998</v>
      </c>
      <c r="J24">
        <v>52.082999999999998</v>
      </c>
      <c r="M24" s="14">
        <v>52.082999999999998</v>
      </c>
      <c r="N24" s="14">
        <v>50</v>
      </c>
      <c r="O24" s="14">
        <v>52.082999999999998</v>
      </c>
      <c r="P24" s="14">
        <v>52.082999999999998</v>
      </c>
      <c r="S24" s="14">
        <f t="shared" si="0"/>
        <v>-2.0829999999999984</v>
      </c>
      <c r="T24" s="14">
        <f t="shared" si="1"/>
        <v>43.917000000000002</v>
      </c>
      <c r="U24">
        <f t="shared" si="2"/>
        <v>-4.7430380035066111E-2</v>
      </c>
      <c r="V24" s="15">
        <v>-4.7430380035066111E-2</v>
      </c>
      <c r="Y24" s="14">
        <f>P24-O24</f>
        <v>0</v>
      </c>
      <c r="Z24" s="14">
        <f t="shared" si="4"/>
        <v>43.917000000000002</v>
      </c>
      <c r="AA24">
        <f t="shared" si="5"/>
        <v>0</v>
      </c>
      <c r="AB24" s="15">
        <v>0</v>
      </c>
    </row>
    <row r="25" spans="1:28" x14ac:dyDescent="0.25">
      <c r="A25" s="7">
        <v>20</v>
      </c>
      <c r="B25" s="5">
        <v>49</v>
      </c>
      <c r="C25" s="6">
        <v>65</v>
      </c>
      <c r="D25" s="5">
        <v>48</v>
      </c>
      <c r="E25" s="6">
        <v>37</v>
      </c>
      <c r="F25" s="3"/>
      <c r="G25" s="4">
        <v>51.040999999999997</v>
      </c>
      <c r="H25" s="3">
        <v>67.707999999999998</v>
      </c>
      <c r="I25" s="3">
        <v>50</v>
      </c>
      <c r="J25">
        <v>38.540999999999997</v>
      </c>
      <c r="M25" s="14">
        <v>51.040999999999997</v>
      </c>
      <c r="N25" s="14">
        <v>67.707999999999998</v>
      </c>
      <c r="O25" s="14">
        <v>50</v>
      </c>
      <c r="P25" s="14">
        <v>38.540999999999997</v>
      </c>
      <c r="S25" s="14">
        <f t="shared" si="0"/>
        <v>16.667000000000002</v>
      </c>
      <c r="T25" s="14">
        <f t="shared" si="1"/>
        <v>44.959000000000003</v>
      </c>
      <c r="U25">
        <f>S25/T25</f>
        <v>0.37071554082608599</v>
      </c>
      <c r="V25" s="15">
        <v>0.37071554082608599</v>
      </c>
      <c r="Y25" s="14">
        <f t="shared" si="3"/>
        <v>-11.459000000000003</v>
      </c>
      <c r="Z25" s="14">
        <f t="shared" si="4"/>
        <v>46</v>
      </c>
      <c r="AA25">
        <f t="shared" si="5"/>
        <v>-0.24910869565217397</v>
      </c>
      <c r="AB25" s="15">
        <v>-0.24910869565217397</v>
      </c>
    </row>
    <row r="26" spans="1:28" x14ac:dyDescent="0.25">
      <c r="A26" s="7">
        <v>21</v>
      </c>
      <c r="B26" s="5">
        <v>43</v>
      </c>
      <c r="C26" s="6">
        <v>36</v>
      </c>
      <c r="D26" s="5">
        <v>46</v>
      </c>
      <c r="E26" s="6">
        <v>48</v>
      </c>
      <c r="F26" s="3"/>
      <c r="G26" s="4">
        <v>44.790999999999997</v>
      </c>
      <c r="H26" s="3">
        <v>37.5</v>
      </c>
      <c r="I26" s="3">
        <v>47.915999999999997</v>
      </c>
      <c r="J26">
        <v>50</v>
      </c>
      <c r="M26" s="14">
        <v>44.790999999999997</v>
      </c>
      <c r="N26" s="14">
        <v>37.5</v>
      </c>
      <c r="O26" s="14">
        <v>47.915999999999997</v>
      </c>
      <c r="P26" s="14">
        <v>50</v>
      </c>
      <c r="S26" s="14">
        <f t="shared" si="0"/>
        <v>-7.2909999999999968</v>
      </c>
      <c r="T26" s="14">
        <f t="shared" si="1"/>
        <v>51.209000000000003</v>
      </c>
      <c r="U26">
        <f t="shared" si="2"/>
        <v>-0.14237731648733615</v>
      </c>
      <c r="V26" s="15">
        <v>-0.14237731648733615</v>
      </c>
      <c r="Y26" s="14">
        <f t="shared" si="3"/>
        <v>2.0840000000000032</v>
      </c>
      <c r="Z26" s="14">
        <f t="shared" si="4"/>
        <v>48.084000000000003</v>
      </c>
      <c r="AA26">
        <f t="shared" si="5"/>
        <v>4.3340820231262019E-2</v>
      </c>
      <c r="AB26" s="15">
        <v>4.3340820231262019E-2</v>
      </c>
    </row>
    <row r="27" spans="1:28" x14ac:dyDescent="0.25">
      <c r="A27" s="7">
        <v>22</v>
      </c>
      <c r="B27" s="5">
        <v>43</v>
      </c>
      <c r="C27" s="6">
        <v>39</v>
      </c>
      <c r="D27" s="5">
        <v>52</v>
      </c>
      <c r="E27" s="6">
        <v>50</v>
      </c>
      <c r="F27" s="3"/>
      <c r="G27" s="4">
        <v>44.790999999999997</v>
      </c>
      <c r="H27" s="3">
        <v>40.625</v>
      </c>
      <c r="I27" s="3">
        <v>54.165999999999997</v>
      </c>
      <c r="J27">
        <v>52.082999999999998</v>
      </c>
      <c r="M27" s="14">
        <v>44.790999999999997</v>
      </c>
      <c r="N27" s="14">
        <v>40.625</v>
      </c>
      <c r="O27" s="14">
        <v>54.165999999999997</v>
      </c>
      <c r="P27" s="14">
        <v>52.082999999999998</v>
      </c>
      <c r="S27" s="14">
        <f t="shared" si="0"/>
        <v>-4.1659999999999968</v>
      </c>
      <c r="T27" s="14">
        <f t="shared" si="1"/>
        <v>51.209000000000003</v>
      </c>
      <c r="U27">
        <f t="shared" si="2"/>
        <v>-8.1352887187798956E-2</v>
      </c>
      <c r="V27" s="15">
        <v>-8.1352887187798956E-2</v>
      </c>
      <c r="Y27" s="14">
        <f t="shared" si="3"/>
        <v>-2.0829999999999984</v>
      </c>
      <c r="Z27" s="14">
        <f t="shared" si="4"/>
        <v>41.834000000000003</v>
      </c>
      <c r="AA27">
        <f t="shared" si="5"/>
        <v>-4.979203518669021E-2</v>
      </c>
      <c r="AB27" s="15">
        <v>-4.979203518669021E-2</v>
      </c>
    </row>
    <row r="28" spans="1:28" x14ac:dyDescent="0.25">
      <c r="A28" s="7">
        <v>23</v>
      </c>
      <c r="B28" s="5">
        <v>49</v>
      </c>
      <c r="C28" s="6">
        <v>46</v>
      </c>
      <c r="D28" s="5">
        <v>50</v>
      </c>
      <c r="E28" s="6">
        <v>40</v>
      </c>
      <c r="F28" s="3"/>
      <c r="G28" s="4">
        <v>51.040999999999997</v>
      </c>
      <c r="H28" s="3">
        <v>47.915999999999997</v>
      </c>
      <c r="I28" s="3">
        <v>52.082999999999998</v>
      </c>
      <c r="J28">
        <v>41.665999999999997</v>
      </c>
      <c r="M28" s="14">
        <v>51.040999999999997</v>
      </c>
      <c r="N28" s="14">
        <v>47.915999999999997</v>
      </c>
      <c r="O28" s="14">
        <v>52.082999999999998</v>
      </c>
      <c r="P28" s="14">
        <v>41.665999999999997</v>
      </c>
      <c r="S28" s="14">
        <f t="shared" si="0"/>
        <v>-3.125</v>
      </c>
      <c r="T28" s="14">
        <f t="shared" si="1"/>
        <v>44.959000000000003</v>
      </c>
      <c r="U28">
        <f t="shared" si="2"/>
        <v>-6.9507773749416135E-2</v>
      </c>
      <c r="V28" s="15">
        <v>-6.9507773749416135E-2</v>
      </c>
      <c r="Y28" s="14">
        <f t="shared" si="3"/>
        <v>-10.417000000000002</v>
      </c>
      <c r="Z28" s="14">
        <f t="shared" si="4"/>
        <v>43.917000000000002</v>
      </c>
      <c r="AA28">
        <f t="shared" si="5"/>
        <v>-0.23719744062663664</v>
      </c>
      <c r="AB28" s="15">
        <v>-0.23719744062663664</v>
      </c>
    </row>
    <row r="29" spans="1:28" x14ac:dyDescent="0.25">
      <c r="S29" s="21" t="s">
        <v>135</v>
      </c>
      <c r="T29" s="21"/>
      <c r="V29" s="15">
        <f>AVERAGE(V6:V28)</f>
        <v>0.10711722211940215</v>
      </c>
      <c r="Y29" t="s">
        <v>135</v>
      </c>
      <c r="AB29" s="15">
        <f>AVERAGE(AB6:AB28)</f>
        <v>-6.3879831741891643E-2</v>
      </c>
    </row>
  </sheetData>
  <mergeCells count="12">
    <mergeCell ref="A2:E2"/>
    <mergeCell ref="G2:J2"/>
    <mergeCell ref="M2:P2"/>
    <mergeCell ref="S29:T29"/>
    <mergeCell ref="M4:P4"/>
    <mergeCell ref="G3:J3"/>
    <mergeCell ref="M3:P3"/>
    <mergeCell ref="A3:E3"/>
    <mergeCell ref="A4:A5"/>
    <mergeCell ref="B4:C4"/>
    <mergeCell ref="D4:E4"/>
    <mergeCell ref="G4:K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74"/>
  <sheetViews>
    <sheetView topLeftCell="G21" zoomScale="78" zoomScaleNormal="78" workbookViewId="0">
      <selection activeCell="S5" sqref="S5"/>
    </sheetView>
  </sheetViews>
  <sheetFormatPr defaultRowHeight="15" x14ac:dyDescent="0.25"/>
  <cols>
    <col min="21" max="21" width="12.28515625" customWidth="1"/>
    <col min="22" max="22" width="14.140625" customWidth="1"/>
    <col min="23" max="23" width="12.42578125" customWidth="1"/>
    <col min="24" max="24" width="18.85546875" customWidth="1"/>
    <col min="25" max="25" width="14.85546875" customWidth="1"/>
  </cols>
  <sheetData>
    <row r="2" spans="1:26" x14ac:dyDescent="0.25">
      <c r="A2" s="8"/>
      <c r="B2" s="21" t="s">
        <v>107</v>
      </c>
      <c r="C2" s="21"/>
      <c r="D2" s="21"/>
      <c r="E2" s="21"/>
      <c r="F2" s="21"/>
      <c r="G2" s="21"/>
      <c r="H2" s="21"/>
      <c r="I2" s="21"/>
      <c r="J2" s="21" t="s">
        <v>106</v>
      </c>
      <c r="K2" s="21"/>
      <c r="L2" s="21"/>
      <c r="M2" s="21"/>
      <c r="N2" s="21"/>
      <c r="O2" s="21"/>
      <c r="P2" s="21"/>
      <c r="Q2" s="21"/>
    </row>
    <row r="3" spans="1:26" x14ac:dyDescent="0.25">
      <c r="A3" s="2"/>
      <c r="B3" s="21" t="s">
        <v>108</v>
      </c>
      <c r="C3" s="21"/>
      <c r="D3" s="21"/>
      <c r="E3" s="21"/>
      <c r="F3" s="21"/>
      <c r="G3" s="21"/>
      <c r="H3" s="21"/>
      <c r="I3" s="21"/>
      <c r="J3" s="22" t="s">
        <v>109</v>
      </c>
      <c r="K3" s="22"/>
      <c r="L3" s="22"/>
      <c r="M3" s="22"/>
      <c r="N3" s="22"/>
      <c r="O3" s="22"/>
      <c r="P3" s="22"/>
      <c r="Q3" s="22"/>
    </row>
    <row r="4" spans="1:26" x14ac:dyDescent="0.25">
      <c r="A4" s="2"/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3" t="s">
        <v>1</v>
      </c>
      <c r="K4" s="8" t="s">
        <v>2</v>
      </c>
      <c r="L4" t="s">
        <v>3</v>
      </c>
      <c r="M4" t="s">
        <v>4</v>
      </c>
      <c r="N4" t="s">
        <v>5</v>
      </c>
      <c r="O4" t="s">
        <v>6</v>
      </c>
      <c r="P4" t="s">
        <v>7</v>
      </c>
      <c r="Q4" t="s">
        <v>8</v>
      </c>
      <c r="S4" t="s">
        <v>110</v>
      </c>
      <c r="T4" t="s">
        <v>105</v>
      </c>
      <c r="U4" t="s">
        <v>114</v>
      </c>
      <c r="V4" t="s">
        <v>112</v>
      </c>
      <c r="W4" t="s">
        <v>115</v>
      </c>
      <c r="X4" t="s">
        <v>111</v>
      </c>
      <c r="Y4" t="s">
        <v>116</v>
      </c>
      <c r="Z4" t="s">
        <v>113</v>
      </c>
    </row>
    <row r="5" spans="1:26" x14ac:dyDescent="0.25">
      <c r="A5" s="2" t="s">
        <v>17</v>
      </c>
      <c r="B5" s="8">
        <v>4</v>
      </c>
      <c r="C5" s="8">
        <v>3</v>
      </c>
      <c r="D5" s="8">
        <v>3</v>
      </c>
      <c r="E5" s="8">
        <v>4</v>
      </c>
      <c r="F5" s="8">
        <v>1</v>
      </c>
      <c r="G5" s="8">
        <v>2</v>
      </c>
      <c r="H5" s="8">
        <v>3</v>
      </c>
      <c r="I5" s="8">
        <v>3</v>
      </c>
      <c r="J5" s="3">
        <v>4</v>
      </c>
      <c r="K5" s="8">
        <v>3</v>
      </c>
      <c r="L5" s="8">
        <v>3</v>
      </c>
      <c r="M5" s="8">
        <v>4</v>
      </c>
      <c r="N5" s="8">
        <v>1</v>
      </c>
      <c r="O5" s="8">
        <v>2</v>
      </c>
      <c r="P5" s="8">
        <v>3</v>
      </c>
      <c r="Q5" s="8">
        <v>3</v>
      </c>
      <c r="R5" t="s">
        <v>122</v>
      </c>
      <c r="S5">
        <f t="shared" ref="S5:Z5" si="0">SUM(B5:B73)</f>
        <v>174</v>
      </c>
      <c r="T5">
        <f t="shared" si="0"/>
        <v>145</v>
      </c>
      <c r="U5">
        <f t="shared" si="0"/>
        <v>124</v>
      </c>
      <c r="V5">
        <f t="shared" si="0"/>
        <v>109</v>
      </c>
      <c r="W5">
        <f t="shared" si="0"/>
        <v>130</v>
      </c>
      <c r="X5">
        <f t="shared" si="0"/>
        <v>101</v>
      </c>
      <c r="Y5">
        <f t="shared" si="0"/>
        <v>124</v>
      </c>
      <c r="Z5">
        <f t="shared" si="0"/>
        <v>120</v>
      </c>
    </row>
    <row r="6" spans="1:26" x14ac:dyDescent="0.25">
      <c r="A6" s="2"/>
      <c r="B6" s="8">
        <v>4</v>
      </c>
      <c r="C6" s="8">
        <v>3</v>
      </c>
      <c r="D6" s="8">
        <v>3</v>
      </c>
      <c r="E6" s="8">
        <v>4</v>
      </c>
      <c r="F6" s="8">
        <v>1</v>
      </c>
      <c r="G6" s="8">
        <v>2</v>
      </c>
      <c r="H6" s="8">
        <v>2</v>
      </c>
      <c r="I6" s="8">
        <v>3</v>
      </c>
      <c r="J6" s="3">
        <v>4</v>
      </c>
      <c r="K6" s="8">
        <v>3</v>
      </c>
      <c r="L6" s="8">
        <v>3</v>
      </c>
      <c r="M6" s="8">
        <v>4</v>
      </c>
      <c r="N6" s="8">
        <v>1</v>
      </c>
      <c r="O6" s="8">
        <v>2</v>
      </c>
      <c r="P6" s="8">
        <v>3</v>
      </c>
      <c r="Q6" s="8">
        <v>2</v>
      </c>
      <c r="R6" t="s">
        <v>123</v>
      </c>
      <c r="S6">
        <f>SUM(J5:J73)</f>
        <v>196</v>
      </c>
      <c r="T6">
        <f t="shared" ref="T6:Y6" si="1">SUM(K5:K73)</f>
        <v>136</v>
      </c>
      <c r="U6">
        <f t="shared" si="1"/>
        <v>111</v>
      </c>
      <c r="V6">
        <f t="shared" si="1"/>
        <v>162</v>
      </c>
      <c r="W6">
        <f t="shared" si="1"/>
        <v>136</v>
      </c>
      <c r="X6">
        <f t="shared" si="1"/>
        <v>132</v>
      </c>
      <c r="Y6">
        <f t="shared" si="1"/>
        <v>132</v>
      </c>
      <c r="Z6">
        <f>SUM(Q5:Q73)</f>
        <v>138</v>
      </c>
    </row>
    <row r="7" spans="1:26" x14ac:dyDescent="0.25">
      <c r="A7" s="2"/>
      <c r="B7" s="8">
        <v>4</v>
      </c>
      <c r="C7" s="8">
        <v>3</v>
      </c>
      <c r="D7" s="8">
        <v>3</v>
      </c>
      <c r="E7" s="8">
        <v>1</v>
      </c>
      <c r="F7" s="8">
        <v>1</v>
      </c>
      <c r="G7" s="8">
        <v>1</v>
      </c>
      <c r="H7" s="8">
        <v>2</v>
      </c>
      <c r="I7" s="8">
        <v>1</v>
      </c>
      <c r="J7" s="3">
        <v>4</v>
      </c>
      <c r="K7" s="8">
        <v>2</v>
      </c>
      <c r="L7" s="8">
        <v>4</v>
      </c>
      <c r="M7" s="8">
        <v>2</v>
      </c>
      <c r="N7" s="8">
        <v>1</v>
      </c>
      <c r="O7" s="8">
        <v>3</v>
      </c>
      <c r="P7" s="8">
        <v>2</v>
      </c>
      <c r="Q7" s="8">
        <v>1</v>
      </c>
    </row>
    <row r="8" spans="1:26" x14ac:dyDescent="0.25">
      <c r="A8" s="2"/>
      <c r="B8" s="8">
        <v>4</v>
      </c>
      <c r="C8" s="8">
        <v>2</v>
      </c>
      <c r="D8" s="8">
        <v>3</v>
      </c>
      <c r="E8" s="8">
        <v>2</v>
      </c>
      <c r="F8" s="8">
        <v>1</v>
      </c>
      <c r="G8" s="8">
        <v>1</v>
      </c>
      <c r="H8" s="8">
        <v>2</v>
      </c>
      <c r="I8" s="8">
        <v>1</v>
      </c>
      <c r="J8" s="3">
        <v>4</v>
      </c>
      <c r="K8" s="8">
        <v>1</v>
      </c>
      <c r="L8" s="8">
        <v>1</v>
      </c>
      <c r="M8" s="8">
        <v>1</v>
      </c>
      <c r="N8" s="8">
        <v>2</v>
      </c>
      <c r="O8" s="8">
        <v>1</v>
      </c>
      <c r="P8" s="8">
        <v>3</v>
      </c>
      <c r="Q8" s="8">
        <v>2</v>
      </c>
    </row>
    <row r="9" spans="1:26" x14ac:dyDescent="0.25">
      <c r="A9" s="2"/>
      <c r="B9" s="8">
        <v>1</v>
      </c>
      <c r="C9" s="8">
        <v>1</v>
      </c>
      <c r="D9" s="8">
        <v>1</v>
      </c>
      <c r="E9" s="8">
        <v>4</v>
      </c>
      <c r="F9" s="8">
        <v>1</v>
      </c>
      <c r="G9" s="8">
        <v>1</v>
      </c>
      <c r="H9" s="8">
        <v>1</v>
      </c>
      <c r="I9" s="8">
        <v>0</v>
      </c>
      <c r="J9" s="3">
        <v>2</v>
      </c>
      <c r="K9" s="8">
        <v>1</v>
      </c>
      <c r="L9" s="8">
        <v>1</v>
      </c>
      <c r="M9" s="8">
        <v>1</v>
      </c>
      <c r="N9" s="8">
        <v>1</v>
      </c>
      <c r="O9" s="8">
        <v>1</v>
      </c>
      <c r="P9" s="8">
        <v>1</v>
      </c>
      <c r="Q9" s="8">
        <v>1</v>
      </c>
    </row>
    <row r="10" spans="1:26" x14ac:dyDescent="0.25">
      <c r="A10" s="2"/>
      <c r="B10" s="8">
        <v>4</v>
      </c>
      <c r="C10" s="8">
        <v>3</v>
      </c>
      <c r="D10" s="8">
        <v>2</v>
      </c>
      <c r="E10" s="8">
        <v>1</v>
      </c>
      <c r="F10" s="8">
        <v>1</v>
      </c>
      <c r="G10" s="8">
        <v>1</v>
      </c>
      <c r="H10" s="8">
        <v>3</v>
      </c>
      <c r="I10" s="8">
        <v>1</v>
      </c>
      <c r="J10" s="3">
        <v>4</v>
      </c>
      <c r="K10" s="8">
        <v>3</v>
      </c>
      <c r="L10" s="8">
        <v>1</v>
      </c>
      <c r="M10" s="8">
        <v>1</v>
      </c>
      <c r="N10" s="8">
        <v>1</v>
      </c>
      <c r="O10" s="8">
        <v>1</v>
      </c>
      <c r="P10" s="8">
        <v>1</v>
      </c>
      <c r="Q10" s="8">
        <v>1</v>
      </c>
    </row>
    <row r="11" spans="1:26" x14ac:dyDescent="0.25">
      <c r="A11" s="2"/>
      <c r="B11" s="8">
        <v>1</v>
      </c>
      <c r="C11" s="8">
        <v>4</v>
      </c>
      <c r="D11" s="8">
        <v>3</v>
      </c>
      <c r="E11" s="8">
        <v>4</v>
      </c>
      <c r="F11" s="8">
        <v>1</v>
      </c>
      <c r="G11" s="8">
        <v>1</v>
      </c>
      <c r="H11" s="8">
        <v>3</v>
      </c>
      <c r="I11" s="8">
        <v>2</v>
      </c>
      <c r="J11" s="3">
        <v>3</v>
      </c>
      <c r="K11" s="8">
        <v>3</v>
      </c>
      <c r="L11" s="8">
        <v>1</v>
      </c>
      <c r="M11" s="8">
        <v>4</v>
      </c>
      <c r="N11" s="8">
        <v>1</v>
      </c>
      <c r="O11" s="8">
        <v>1</v>
      </c>
      <c r="P11" s="8">
        <v>3</v>
      </c>
      <c r="Q11" s="8">
        <v>2</v>
      </c>
    </row>
    <row r="12" spans="1:26" x14ac:dyDescent="0.25">
      <c r="A12" s="2"/>
      <c r="B12" s="8">
        <v>4</v>
      </c>
      <c r="C12" s="8">
        <v>2</v>
      </c>
      <c r="D12" s="8">
        <v>3</v>
      </c>
      <c r="E12" s="8">
        <v>1</v>
      </c>
      <c r="F12" s="8">
        <v>1</v>
      </c>
      <c r="G12" s="8">
        <v>2</v>
      </c>
      <c r="H12" s="8">
        <v>1</v>
      </c>
      <c r="I12" s="8">
        <v>2</v>
      </c>
      <c r="J12" s="3">
        <v>4</v>
      </c>
      <c r="K12" s="8">
        <v>1</v>
      </c>
      <c r="L12" s="8">
        <v>3</v>
      </c>
      <c r="M12" s="8">
        <v>4</v>
      </c>
      <c r="N12" s="8">
        <v>1</v>
      </c>
      <c r="O12" s="8">
        <v>1</v>
      </c>
      <c r="P12" s="8">
        <v>3</v>
      </c>
      <c r="Q12" s="8">
        <v>3</v>
      </c>
    </row>
    <row r="13" spans="1:26" x14ac:dyDescent="0.25">
      <c r="A13" s="2"/>
      <c r="B13" s="8">
        <v>4</v>
      </c>
      <c r="C13" s="8">
        <v>3</v>
      </c>
      <c r="D13" s="8">
        <v>3</v>
      </c>
      <c r="E13" s="8">
        <v>4</v>
      </c>
      <c r="F13" s="8">
        <v>1</v>
      </c>
      <c r="G13" s="8">
        <v>1</v>
      </c>
      <c r="H13" s="8">
        <v>3</v>
      </c>
      <c r="I13" s="8">
        <v>2</v>
      </c>
      <c r="J13" s="3">
        <v>4</v>
      </c>
      <c r="K13" s="8">
        <v>3</v>
      </c>
      <c r="L13" s="8">
        <v>3</v>
      </c>
      <c r="M13" s="8">
        <v>4</v>
      </c>
      <c r="N13" s="8">
        <v>1</v>
      </c>
      <c r="O13" s="8">
        <v>3</v>
      </c>
      <c r="P13" s="8">
        <v>3</v>
      </c>
      <c r="Q13" s="8">
        <v>4</v>
      </c>
    </row>
    <row r="14" spans="1:26" x14ac:dyDescent="0.25">
      <c r="A14" s="2"/>
      <c r="B14" s="8">
        <v>4</v>
      </c>
      <c r="C14" s="8">
        <v>2</v>
      </c>
      <c r="D14" s="8">
        <v>3</v>
      </c>
      <c r="E14" s="8">
        <v>2</v>
      </c>
      <c r="F14" s="8">
        <v>1</v>
      </c>
      <c r="G14" s="8">
        <v>2</v>
      </c>
      <c r="H14" s="8">
        <v>1</v>
      </c>
      <c r="I14" s="8">
        <v>0</v>
      </c>
      <c r="J14" s="3">
        <v>4</v>
      </c>
      <c r="K14" s="8">
        <v>3</v>
      </c>
      <c r="L14" s="8">
        <v>1</v>
      </c>
      <c r="M14" s="8">
        <v>1</v>
      </c>
      <c r="N14" s="8">
        <v>1</v>
      </c>
      <c r="O14" s="8">
        <v>3</v>
      </c>
      <c r="P14" s="8">
        <v>1</v>
      </c>
      <c r="Q14" s="8">
        <v>2</v>
      </c>
    </row>
    <row r="15" spans="1:26" x14ac:dyDescent="0.25">
      <c r="A15" s="2"/>
      <c r="B15" s="8">
        <v>2</v>
      </c>
      <c r="C15" s="8">
        <v>3</v>
      </c>
      <c r="D15" s="8">
        <v>3</v>
      </c>
      <c r="E15" s="8">
        <v>4</v>
      </c>
      <c r="F15" s="8">
        <v>1</v>
      </c>
      <c r="G15" s="8">
        <v>1</v>
      </c>
      <c r="H15" s="8">
        <v>3</v>
      </c>
      <c r="I15" s="8">
        <v>2</v>
      </c>
      <c r="J15" s="3">
        <v>4</v>
      </c>
      <c r="K15" s="8">
        <v>4</v>
      </c>
      <c r="L15" s="8">
        <v>1</v>
      </c>
      <c r="M15" s="8">
        <v>4</v>
      </c>
      <c r="N15" s="8">
        <v>1</v>
      </c>
      <c r="O15" s="8">
        <v>2</v>
      </c>
      <c r="P15" s="8">
        <v>3</v>
      </c>
      <c r="Q15" s="8">
        <v>1</v>
      </c>
    </row>
    <row r="16" spans="1:26" x14ac:dyDescent="0.25">
      <c r="A16" s="2"/>
      <c r="B16" s="8">
        <v>2</v>
      </c>
      <c r="C16" s="8">
        <v>2</v>
      </c>
      <c r="D16" s="8">
        <v>1</v>
      </c>
      <c r="E16" s="8">
        <v>4</v>
      </c>
      <c r="F16" s="8">
        <v>1</v>
      </c>
      <c r="G16" s="8">
        <v>2</v>
      </c>
      <c r="H16" s="8">
        <v>1</v>
      </c>
      <c r="I16" s="8">
        <v>2</v>
      </c>
      <c r="J16" s="3">
        <v>2</v>
      </c>
      <c r="K16" s="8">
        <v>1</v>
      </c>
      <c r="L16" s="8">
        <v>3</v>
      </c>
      <c r="M16" s="8">
        <v>1</v>
      </c>
      <c r="N16" s="8">
        <v>1</v>
      </c>
      <c r="O16" s="8">
        <v>2</v>
      </c>
      <c r="P16" s="8">
        <v>3</v>
      </c>
      <c r="Q16" s="8">
        <v>2</v>
      </c>
    </row>
    <row r="17" spans="1:17" x14ac:dyDescent="0.25">
      <c r="A17" s="2"/>
      <c r="B17" s="8">
        <v>4</v>
      </c>
      <c r="C17" s="8">
        <v>3</v>
      </c>
      <c r="D17" s="8">
        <v>4</v>
      </c>
      <c r="E17" s="8">
        <v>1</v>
      </c>
      <c r="F17" s="8">
        <v>1</v>
      </c>
      <c r="G17" s="8">
        <v>2</v>
      </c>
      <c r="H17" s="8">
        <v>1</v>
      </c>
      <c r="I17" s="8">
        <v>2</v>
      </c>
      <c r="J17" s="3">
        <v>4</v>
      </c>
      <c r="K17" s="8">
        <v>4</v>
      </c>
      <c r="L17" s="8">
        <v>3</v>
      </c>
      <c r="M17" s="8">
        <v>4</v>
      </c>
      <c r="N17" s="8">
        <v>1</v>
      </c>
      <c r="O17" s="8">
        <v>1</v>
      </c>
      <c r="P17" s="8">
        <v>3</v>
      </c>
      <c r="Q17" s="8">
        <v>4</v>
      </c>
    </row>
    <row r="18" spans="1:17" x14ac:dyDescent="0.25">
      <c r="A18" s="2"/>
      <c r="B18" s="8">
        <v>2</v>
      </c>
      <c r="C18" s="8">
        <v>3</v>
      </c>
      <c r="D18" s="8">
        <v>4</v>
      </c>
      <c r="E18" s="8">
        <v>3</v>
      </c>
      <c r="F18" s="8">
        <v>1</v>
      </c>
      <c r="G18" s="8">
        <v>1</v>
      </c>
      <c r="H18" s="8">
        <v>3</v>
      </c>
      <c r="I18" s="8">
        <v>1</v>
      </c>
      <c r="J18" s="3">
        <v>4</v>
      </c>
      <c r="K18" s="8">
        <v>3</v>
      </c>
      <c r="L18" s="8">
        <v>1</v>
      </c>
      <c r="M18" s="8">
        <v>1</v>
      </c>
      <c r="N18" s="8">
        <v>1</v>
      </c>
      <c r="O18" s="8">
        <v>1</v>
      </c>
      <c r="P18" s="8">
        <v>2</v>
      </c>
      <c r="Q18" s="8">
        <v>1</v>
      </c>
    </row>
    <row r="19" spans="1:17" x14ac:dyDescent="0.25">
      <c r="A19" s="2"/>
      <c r="B19" s="8">
        <v>4</v>
      </c>
      <c r="C19" s="8">
        <v>1</v>
      </c>
      <c r="D19" s="8">
        <v>3</v>
      </c>
      <c r="E19" s="8">
        <v>1</v>
      </c>
      <c r="F19" s="8">
        <v>1</v>
      </c>
      <c r="G19" s="8">
        <v>2</v>
      </c>
      <c r="H19" s="8">
        <v>3</v>
      </c>
      <c r="I19" s="8">
        <v>2</v>
      </c>
      <c r="J19" s="3">
        <v>4</v>
      </c>
      <c r="K19" s="8">
        <v>2</v>
      </c>
      <c r="L19" s="8">
        <v>3</v>
      </c>
      <c r="M19" s="8">
        <v>1</v>
      </c>
      <c r="N19" s="8">
        <v>1</v>
      </c>
      <c r="O19" s="8">
        <v>3</v>
      </c>
      <c r="P19" s="8">
        <v>3</v>
      </c>
      <c r="Q19" s="8">
        <v>2</v>
      </c>
    </row>
    <row r="20" spans="1:17" x14ac:dyDescent="0.25">
      <c r="A20" s="2"/>
      <c r="B20" s="8">
        <v>4</v>
      </c>
      <c r="C20" s="8">
        <v>1</v>
      </c>
      <c r="D20" s="8">
        <v>3</v>
      </c>
      <c r="E20" s="8">
        <v>1</v>
      </c>
      <c r="F20" s="8">
        <v>1</v>
      </c>
      <c r="G20" s="8">
        <v>2</v>
      </c>
      <c r="H20" s="8">
        <v>3</v>
      </c>
      <c r="I20" s="8">
        <v>2</v>
      </c>
      <c r="J20" s="3">
        <v>3</v>
      </c>
      <c r="K20" s="8">
        <v>3</v>
      </c>
      <c r="L20" s="8">
        <v>3</v>
      </c>
      <c r="M20" s="8">
        <v>4</v>
      </c>
      <c r="N20" s="8">
        <v>2</v>
      </c>
      <c r="O20" s="8">
        <v>2</v>
      </c>
      <c r="P20" s="8">
        <v>3</v>
      </c>
      <c r="Q20" s="8">
        <v>2</v>
      </c>
    </row>
    <row r="21" spans="1:17" x14ac:dyDescent="0.25">
      <c r="A21" s="2"/>
      <c r="B21" s="8">
        <v>4</v>
      </c>
      <c r="C21" s="8">
        <v>2</v>
      </c>
      <c r="D21" s="8">
        <v>3</v>
      </c>
      <c r="E21" s="8">
        <v>4</v>
      </c>
      <c r="F21" s="8">
        <v>1</v>
      </c>
      <c r="G21" s="8">
        <v>2</v>
      </c>
      <c r="H21" s="8">
        <v>3</v>
      </c>
      <c r="I21" s="8">
        <v>2</v>
      </c>
      <c r="J21" s="3">
        <v>4</v>
      </c>
      <c r="K21" s="8">
        <v>3</v>
      </c>
      <c r="L21" s="8">
        <v>2</v>
      </c>
      <c r="M21" s="8">
        <v>4</v>
      </c>
      <c r="N21" s="8">
        <v>1</v>
      </c>
      <c r="O21" s="8">
        <v>2</v>
      </c>
      <c r="P21" s="8">
        <v>3</v>
      </c>
      <c r="Q21" s="8">
        <v>2</v>
      </c>
    </row>
    <row r="22" spans="1:17" x14ac:dyDescent="0.25">
      <c r="A22" s="2"/>
      <c r="B22" s="8">
        <v>4</v>
      </c>
      <c r="C22" s="8">
        <v>3</v>
      </c>
      <c r="D22" s="8">
        <v>3</v>
      </c>
      <c r="E22" s="8">
        <v>2</v>
      </c>
      <c r="F22" s="8">
        <v>1</v>
      </c>
      <c r="G22" s="8">
        <v>2</v>
      </c>
      <c r="H22" s="8">
        <v>3</v>
      </c>
      <c r="I22" s="8">
        <v>2</v>
      </c>
      <c r="J22" s="3">
        <v>4</v>
      </c>
      <c r="K22" s="8">
        <v>3</v>
      </c>
      <c r="L22" s="8">
        <v>3</v>
      </c>
      <c r="M22" s="8">
        <v>1</v>
      </c>
      <c r="N22" s="8">
        <v>1</v>
      </c>
      <c r="O22" s="8">
        <v>1</v>
      </c>
      <c r="P22" s="8">
        <v>2</v>
      </c>
      <c r="Q22" s="8">
        <v>1</v>
      </c>
    </row>
    <row r="23" spans="1:17" x14ac:dyDescent="0.25">
      <c r="A23" s="2"/>
      <c r="B23" s="8">
        <v>4</v>
      </c>
      <c r="C23" s="8">
        <v>4</v>
      </c>
      <c r="D23" s="8">
        <v>3</v>
      </c>
      <c r="E23" s="8">
        <v>1</v>
      </c>
      <c r="F23" s="8">
        <v>1</v>
      </c>
      <c r="G23" s="8">
        <v>2</v>
      </c>
      <c r="H23" s="8">
        <v>3</v>
      </c>
      <c r="I23" s="8">
        <v>2</v>
      </c>
      <c r="J23" s="3">
        <v>4</v>
      </c>
      <c r="K23" s="8">
        <v>4</v>
      </c>
      <c r="L23" s="8">
        <v>3</v>
      </c>
      <c r="M23" s="8">
        <v>4</v>
      </c>
      <c r="N23" s="8">
        <v>1</v>
      </c>
      <c r="O23" s="8">
        <v>2</v>
      </c>
      <c r="P23" s="8">
        <v>2</v>
      </c>
      <c r="Q23" s="8">
        <v>2</v>
      </c>
    </row>
    <row r="24" spans="1:17" x14ac:dyDescent="0.25">
      <c r="A24" s="2"/>
      <c r="B24" s="8">
        <v>4</v>
      </c>
      <c r="C24" s="8">
        <v>3</v>
      </c>
      <c r="D24" s="8">
        <v>4</v>
      </c>
      <c r="E24" s="8">
        <v>1</v>
      </c>
      <c r="F24" s="8">
        <v>1</v>
      </c>
      <c r="G24" s="8">
        <v>1</v>
      </c>
      <c r="H24" s="8">
        <v>3</v>
      </c>
      <c r="I24" s="8">
        <v>3</v>
      </c>
      <c r="J24" s="3">
        <v>4</v>
      </c>
      <c r="K24" s="8">
        <v>3</v>
      </c>
      <c r="L24" s="8">
        <v>4</v>
      </c>
      <c r="M24" s="8">
        <v>4</v>
      </c>
      <c r="N24" s="8">
        <v>3</v>
      </c>
      <c r="O24" s="8">
        <v>2</v>
      </c>
      <c r="P24" s="8">
        <v>3</v>
      </c>
      <c r="Q24" s="8">
        <v>3</v>
      </c>
    </row>
    <row r="25" spans="1:17" x14ac:dyDescent="0.25">
      <c r="A25" s="2"/>
      <c r="B25" s="8">
        <v>4</v>
      </c>
      <c r="C25" s="8">
        <v>2</v>
      </c>
      <c r="D25" s="8">
        <v>3</v>
      </c>
      <c r="E25" s="8">
        <v>1</v>
      </c>
      <c r="F25" s="8">
        <v>1</v>
      </c>
      <c r="G25" s="8">
        <v>2</v>
      </c>
      <c r="H25" s="8">
        <v>3</v>
      </c>
      <c r="I25" s="8">
        <v>2</v>
      </c>
      <c r="J25" s="3">
        <v>4</v>
      </c>
      <c r="K25" s="8">
        <v>2</v>
      </c>
      <c r="L25" s="8">
        <v>1</v>
      </c>
      <c r="M25" s="8">
        <v>2</v>
      </c>
      <c r="N25" s="8">
        <v>1</v>
      </c>
      <c r="O25" s="8">
        <v>2</v>
      </c>
      <c r="P25" s="8">
        <v>3</v>
      </c>
      <c r="Q25" s="8">
        <v>1</v>
      </c>
    </row>
    <row r="26" spans="1:17" x14ac:dyDescent="0.25">
      <c r="A26" s="2"/>
      <c r="B26" s="8">
        <v>4</v>
      </c>
      <c r="C26" s="8">
        <v>2</v>
      </c>
      <c r="D26" s="8">
        <v>3</v>
      </c>
      <c r="E26" s="8">
        <v>1</v>
      </c>
      <c r="F26" s="8">
        <v>1</v>
      </c>
      <c r="G26" s="8">
        <v>2</v>
      </c>
      <c r="H26" s="8">
        <v>3</v>
      </c>
      <c r="I26" s="8">
        <v>2</v>
      </c>
      <c r="J26" s="3">
        <v>4</v>
      </c>
      <c r="K26" s="8">
        <v>2</v>
      </c>
      <c r="L26" s="8">
        <v>1</v>
      </c>
      <c r="M26" s="8">
        <v>1</v>
      </c>
      <c r="N26" s="8">
        <v>3</v>
      </c>
      <c r="O26" s="8">
        <v>2</v>
      </c>
      <c r="P26" s="8">
        <v>3</v>
      </c>
      <c r="Q26" s="8">
        <v>2</v>
      </c>
    </row>
    <row r="27" spans="1:17" x14ac:dyDescent="0.25">
      <c r="A27" s="2"/>
      <c r="B27" s="8">
        <v>4</v>
      </c>
      <c r="C27" s="8">
        <v>3</v>
      </c>
      <c r="D27" s="8">
        <v>3</v>
      </c>
      <c r="E27" s="8">
        <v>1</v>
      </c>
      <c r="F27" s="8">
        <v>1</v>
      </c>
      <c r="G27" s="8">
        <v>1</v>
      </c>
      <c r="H27" s="8">
        <v>3</v>
      </c>
      <c r="I27" s="8">
        <v>1</v>
      </c>
      <c r="J27" s="3">
        <v>4</v>
      </c>
      <c r="K27" s="8">
        <v>1</v>
      </c>
      <c r="L27" s="8">
        <v>1</v>
      </c>
      <c r="M27" s="8">
        <v>2</v>
      </c>
      <c r="N27" s="8">
        <v>1</v>
      </c>
      <c r="O27" s="8">
        <v>2</v>
      </c>
      <c r="P27" s="8">
        <v>2</v>
      </c>
      <c r="Q27" s="8">
        <v>2</v>
      </c>
    </row>
    <row r="28" spans="1:17" x14ac:dyDescent="0.25">
      <c r="A28" t="s">
        <v>18</v>
      </c>
      <c r="B28" s="8">
        <v>3</v>
      </c>
      <c r="C28" s="8">
        <v>4</v>
      </c>
      <c r="D28" s="8">
        <v>1</v>
      </c>
      <c r="E28" s="8">
        <v>1</v>
      </c>
      <c r="F28" s="8">
        <v>1</v>
      </c>
      <c r="G28" s="8">
        <v>1</v>
      </c>
      <c r="H28" s="8">
        <v>1</v>
      </c>
      <c r="I28" s="8">
        <v>1</v>
      </c>
      <c r="J28" s="8">
        <v>3</v>
      </c>
      <c r="K28" s="8">
        <v>3</v>
      </c>
      <c r="L28" s="8">
        <v>2</v>
      </c>
      <c r="M28" s="8">
        <v>4</v>
      </c>
      <c r="N28" s="8">
        <v>4</v>
      </c>
      <c r="O28" s="8">
        <v>3</v>
      </c>
      <c r="P28" s="8">
        <v>4</v>
      </c>
      <c r="Q28" s="8">
        <v>1</v>
      </c>
    </row>
    <row r="29" spans="1:17" x14ac:dyDescent="0.25">
      <c r="B29" s="8">
        <v>3</v>
      </c>
      <c r="C29" s="8">
        <v>2</v>
      </c>
      <c r="D29" s="8">
        <v>1</v>
      </c>
      <c r="E29" s="8">
        <v>1</v>
      </c>
      <c r="F29" s="8">
        <v>1</v>
      </c>
      <c r="G29" s="8">
        <v>1</v>
      </c>
      <c r="H29" s="8">
        <v>1</v>
      </c>
      <c r="I29" s="8">
        <v>2</v>
      </c>
      <c r="J29" s="8">
        <v>3</v>
      </c>
      <c r="K29" s="8">
        <v>3</v>
      </c>
      <c r="L29" s="8">
        <v>3</v>
      </c>
      <c r="M29" s="8">
        <v>3</v>
      </c>
      <c r="N29" s="8">
        <v>4</v>
      </c>
      <c r="O29" s="8">
        <v>4</v>
      </c>
      <c r="P29" s="8">
        <v>4</v>
      </c>
      <c r="Q29" s="8">
        <v>1</v>
      </c>
    </row>
    <row r="30" spans="1:17" x14ac:dyDescent="0.25">
      <c r="B30" s="8">
        <v>3</v>
      </c>
      <c r="C30" s="8">
        <v>2</v>
      </c>
      <c r="D30" s="8">
        <v>1</v>
      </c>
      <c r="E30" s="8">
        <v>1</v>
      </c>
      <c r="F30" s="8">
        <v>4</v>
      </c>
      <c r="G30" s="8">
        <v>1</v>
      </c>
      <c r="H30" s="8">
        <v>1</v>
      </c>
      <c r="I30" s="8">
        <v>2</v>
      </c>
      <c r="J30" s="8">
        <v>3</v>
      </c>
      <c r="K30" s="8">
        <v>2</v>
      </c>
      <c r="L30" s="8">
        <v>1</v>
      </c>
      <c r="M30" s="8">
        <v>4</v>
      </c>
      <c r="N30" s="8">
        <v>4</v>
      </c>
      <c r="O30" s="8">
        <v>3</v>
      </c>
      <c r="P30" s="8">
        <v>1</v>
      </c>
      <c r="Q30" s="8">
        <v>1</v>
      </c>
    </row>
    <row r="31" spans="1:17" x14ac:dyDescent="0.25">
      <c r="B31" s="8">
        <v>0</v>
      </c>
      <c r="C31" s="8">
        <v>2</v>
      </c>
      <c r="D31" s="8">
        <v>1</v>
      </c>
      <c r="E31" s="8">
        <v>3</v>
      </c>
      <c r="F31" s="8">
        <v>1</v>
      </c>
      <c r="G31" s="8">
        <v>2</v>
      </c>
      <c r="H31" s="8">
        <v>2</v>
      </c>
      <c r="I31" s="8">
        <v>1</v>
      </c>
      <c r="J31" s="8">
        <v>1</v>
      </c>
      <c r="K31" s="8">
        <v>2</v>
      </c>
      <c r="L31" s="8">
        <v>1</v>
      </c>
      <c r="M31" s="8">
        <v>1</v>
      </c>
      <c r="N31" s="8">
        <v>1</v>
      </c>
      <c r="O31" s="8">
        <v>1</v>
      </c>
      <c r="P31" s="8">
        <v>1</v>
      </c>
      <c r="Q31" s="8">
        <v>1</v>
      </c>
    </row>
    <row r="32" spans="1:17" x14ac:dyDescent="0.25">
      <c r="B32" s="8">
        <v>0</v>
      </c>
      <c r="C32" s="8">
        <v>2</v>
      </c>
      <c r="D32" s="8">
        <v>1</v>
      </c>
      <c r="E32" s="8">
        <v>0</v>
      </c>
      <c r="F32" s="8">
        <v>0</v>
      </c>
      <c r="G32" s="8">
        <v>1</v>
      </c>
      <c r="H32" s="8">
        <v>1</v>
      </c>
      <c r="I32" s="8">
        <v>1</v>
      </c>
      <c r="J32" s="8">
        <v>1</v>
      </c>
      <c r="K32" s="8">
        <v>1</v>
      </c>
      <c r="L32" s="8">
        <v>1</v>
      </c>
      <c r="M32" s="8">
        <v>1</v>
      </c>
      <c r="N32" s="8">
        <v>1</v>
      </c>
      <c r="O32" s="8">
        <v>1</v>
      </c>
      <c r="P32" s="8">
        <v>1</v>
      </c>
      <c r="Q32" s="8">
        <v>4</v>
      </c>
    </row>
    <row r="33" spans="2:17" x14ac:dyDescent="0.25">
      <c r="B33" s="8">
        <v>2</v>
      </c>
      <c r="C33" s="8">
        <v>3</v>
      </c>
      <c r="D33" s="8">
        <v>1</v>
      </c>
      <c r="E33" s="8">
        <v>1</v>
      </c>
      <c r="F33" s="8">
        <v>4</v>
      </c>
      <c r="G33" s="8">
        <v>2</v>
      </c>
      <c r="H33" s="8">
        <v>1</v>
      </c>
      <c r="I33" s="8">
        <v>4</v>
      </c>
      <c r="J33" s="8">
        <v>3</v>
      </c>
      <c r="K33" s="8">
        <v>3</v>
      </c>
      <c r="L33" s="8">
        <v>1</v>
      </c>
      <c r="M33" s="8">
        <v>1</v>
      </c>
      <c r="N33" s="8">
        <v>2</v>
      </c>
      <c r="O33" s="8">
        <v>2</v>
      </c>
      <c r="P33" s="8">
        <v>1</v>
      </c>
      <c r="Q33" s="8">
        <v>2</v>
      </c>
    </row>
    <row r="34" spans="2:17" x14ac:dyDescent="0.25">
      <c r="B34" s="8">
        <v>2</v>
      </c>
      <c r="C34" s="8">
        <v>3</v>
      </c>
      <c r="D34" s="8">
        <v>1</v>
      </c>
      <c r="E34" s="8">
        <v>1</v>
      </c>
      <c r="F34" s="8">
        <v>4</v>
      </c>
      <c r="G34" s="8">
        <v>2</v>
      </c>
      <c r="H34" s="8">
        <v>1</v>
      </c>
      <c r="I34" s="8">
        <v>4</v>
      </c>
      <c r="J34" s="8">
        <v>3</v>
      </c>
      <c r="K34" s="8">
        <v>3</v>
      </c>
      <c r="L34" s="8">
        <v>1</v>
      </c>
      <c r="M34" s="8">
        <v>4</v>
      </c>
      <c r="N34" s="8">
        <v>1</v>
      </c>
      <c r="O34" s="8">
        <v>3</v>
      </c>
      <c r="P34" s="8">
        <v>1</v>
      </c>
      <c r="Q34" s="8">
        <v>1</v>
      </c>
    </row>
    <row r="35" spans="2:17" x14ac:dyDescent="0.25">
      <c r="B35" s="8">
        <v>2</v>
      </c>
      <c r="C35" s="8">
        <v>3</v>
      </c>
      <c r="D35" s="8">
        <v>1</v>
      </c>
      <c r="E35" s="8">
        <v>1</v>
      </c>
      <c r="F35" s="8">
        <v>4</v>
      </c>
      <c r="G35" s="8">
        <v>1</v>
      </c>
      <c r="H35" s="8">
        <v>1</v>
      </c>
      <c r="I35" s="8">
        <v>2</v>
      </c>
      <c r="J35" s="8">
        <v>4</v>
      </c>
      <c r="K35" s="8">
        <v>3</v>
      </c>
      <c r="L35" s="8">
        <v>1</v>
      </c>
      <c r="M35" s="8">
        <v>3</v>
      </c>
      <c r="N35" s="8">
        <v>4</v>
      </c>
      <c r="O35" s="8">
        <v>3</v>
      </c>
      <c r="P35" s="8">
        <v>1</v>
      </c>
      <c r="Q35" s="8">
        <v>1</v>
      </c>
    </row>
    <row r="36" spans="2:17" x14ac:dyDescent="0.25">
      <c r="B36" s="8">
        <v>2</v>
      </c>
      <c r="C36" s="8">
        <v>2</v>
      </c>
      <c r="D36" s="8">
        <v>1</v>
      </c>
      <c r="E36" s="8">
        <v>1</v>
      </c>
      <c r="F36" s="8">
        <v>4</v>
      </c>
      <c r="G36" s="8">
        <v>1</v>
      </c>
      <c r="H36" s="8">
        <v>1</v>
      </c>
      <c r="I36" s="8">
        <v>1</v>
      </c>
      <c r="J36" s="8">
        <v>2</v>
      </c>
      <c r="K36" s="8">
        <v>2</v>
      </c>
      <c r="L36" s="8">
        <v>1</v>
      </c>
      <c r="M36" s="8">
        <v>4</v>
      </c>
      <c r="N36" s="8">
        <v>2</v>
      </c>
      <c r="O36" s="8">
        <v>4</v>
      </c>
      <c r="P36" s="8">
        <v>1</v>
      </c>
      <c r="Q36" s="8">
        <v>3</v>
      </c>
    </row>
    <row r="37" spans="2:17" x14ac:dyDescent="0.25">
      <c r="B37" s="8">
        <v>1</v>
      </c>
      <c r="C37" s="8">
        <v>2</v>
      </c>
      <c r="D37" s="8">
        <v>1</v>
      </c>
      <c r="E37" s="8">
        <v>2</v>
      </c>
      <c r="F37" s="8">
        <v>4</v>
      </c>
      <c r="G37" s="8">
        <v>2</v>
      </c>
      <c r="H37" s="8">
        <v>1</v>
      </c>
      <c r="I37" s="8">
        <v>0</v>
      </c>
      <c r="J37" s="8">
        <v>1</v>
      </c>
      <c r="K37" s="8">
        <v>2</v>
      </c>
      <c r="L37" s="8">
        <v>1</v>
      </c>
      <c r="M37" s="8">
        <v>1</v>
      </c>
      <c r="N37" s="8">
        <v>1</v>
      </c>
      <c r="O37" s="8">
        <v>3</v>
      </c>
      <c r="P37" s="8">
        <v>1</v>
      </c>
      <c r="Q37" s="8">
        <v>4</v>
      </c>
    </row>
    <row r="38" spans="2:17" x14ac:dyDescent="0.25">
      <c r="B38" s="8">
        <v>2</v>
      </c>
      <c r="C38" s="8">
        <v>3</v>
      </c>
      <c r="D38" s="8">
        <v>1</v>
      </c>
      <c r="E38" s="8">
        <v>1</v>
      </c>
      <c r="F38" s="8">
        <v>2</v>
      </c>
      <c r="G38" s="8">
        <v>2</v>
      </c>
      <c r="H38" s="8">
        <v>1</v>
      </c>
      <c r="I38" s="8">
        <v>4</v>
      </c>
      <c r="J38" s="8">
        <v>4</v>
      </c>
      <c r="K38" s="8">
        <v>2</v>
      </c>
      <c r="L38" s="8">
        <v>1</v>
      </c>
      <c r="M38" s="8">
        <v>3</v>
      </c>
      <c r="N38" s="8">
        <v>4</v>
      </c>
      <c r="O38" s="8">
        <v>1</v>
      </c>
      <c r="P38" s="8">
        <v>1</v>
      </c>
      <c r="Q38" s="8">
        <v>1</v>
      </c>
    </row>
    <row r="39" spans="2:17" x14ac:dyDescent="0.25">
      <c r="B39" s="8">
        <v>1</v>
      </c>
      <c r="C39" s="8">
        <v>2</v>
      </c>
      <c r="D39" s="8">
        <v>1</v>
      </c>
      <c r="E39" s="8">
        <v>1</v>
      </c>
      <c r="F39" s="8">
        <v>4</v>
      </c>
      <c r="G39" s="8">
        <v>2</v>
      </c>
      <c r="H39" s="8">
        <v>1</v>
      </c>
      <c r="I39" s="8">
        <v>1</v>
      </c>
      <c r="J39" s="8">
        <v>1</v>
      </c>
      <c r="K39" s="8">
        <v>2</v>
      </c>
      <c r="L39" s="8">
        <v>1</v>
      </c>
      <c r="M39" s="8">
        <v>1</v>
      </c>
      <c r="N39" s="8">
        <v>3</v>
      </c>
      <c r="O39" s="8">
        <v>2</v>
      </c>
      <c r="P39" s="8">
        <v>1</v>
      </c>
      <c r="Q39" s="8">
        <v>1</v>
      </c>
    </row>
    <row r="40" spans="2:17" x14ac:dyDescent="0.25">
      <c r="B40" s="8">
        <v>2</v>
      </c>
      <c r="C40" s="8">
        <v>3</v>
      </c>
      <c r="D40" s="8">
        <v>1</v>
      </c>
      <c r="E40" s="8">
        <v>1</v>
      </c>
      <c r="F40" s="8">
        <v>4</v>
      </c>
      <c r="G40" s="8">
        <v>1</v>
      </c>
      <c r="H40" s="8">
        <v>3</v>
      </c>
      <c r="I40" s="8">
        <v>1</v>
      </c>
      <c r="J40" s="8">
        <v>3</v>
      </c>
      <c r="K40" s="8">
        <v>3</v>
      </c>
      <c r="L40" s="8">
        <v>1</v>
      </c>
      <c r="M40" s="8">
        <v>4</v>
      </c>
      <c r="N40" s="8">
        <v>1</v>
      </c>
      <c r="O40" s="8">
        <v>1</v>
      </c>
      <c r="P40" s="8">
        <v>1</v>
      </c>
      <c r="Q40" s="8">
        <v>1</v>
      </c>
    </row>
    <row r="41" spans="2:17" x14ac:dyDescent="0.25">
      <c r="B41" s="8">
        <v>1</v>
      </c>
      <c r="C41" s="8">
        <v>2</v>
      </c>
      <c r="D41" s="8">
        <v>1</v>
      </c>
      <c r="E41" s="8">
        <v>1</v>
      </c>
      <c r="F41" s="8">
        <v>1</v>
      </c>
      <c r="G41" s="8">
        <v>1</v>
      </c>
      <c r="H41" s="8">
        <v>1</v>
      </c>
      <c r="I41" s="8">
        <v>1</v>
      </c>
      <c r="J41" s="8">
        <v>4</v>
      </c>
      <c r="K41" s="8">
        <v>3</v>
      </c>
      <c r="L41" s="8">
        <v>1</v>
      </c>
      <c r="M41" s="8">
        <v>1</v>
      </c>
      <c r="N41" s="8">
        <v>2</v>
      </c>
      <c r="O41" s="8">
        <v>4</v>
      </c>
      <c r="P41" s="8">
        <v>1</v>
      </c>
      <c r="Q41" s="8">
        <v>1</v>
      </c>
    </row>
    <row r="42" spans="2:17" x14ac:dyDescent="0.25">
      <c r="B42" s="8">
        <v>2</v>
      </c>
      <c r="C42" s="8">
        <v>3</v>
      </c>
      <c r="D42" s="8">
        <v>1</v>
      </c>
      <c r="E42" s="8">
        <v>1</v>
      </c>
      <c r="F42" s="8">
        <v>4</v>
      </c>
      <c r="G42" s="8">
        <v>2</v>
      </c>
      <c r="H42" s="8">
        <v>1</v>
      </c>
      <c r="I42" s="8">
        <v>1</v>
      </c>
      <c r="J42" s="8">
        <v>1</v>
      </c>
      <c r="K42" s="8">
        <v>3</v>
      </c>
      <c r="L42" s="8">
        <v>1</v>
      </c>
      <c r="M42" s="8">
        <v>1</v>
      </c>
      <c r="N42" s="8">
        <v>1</v>
      </c>
      <c r="O42" s="8">
        <v>1</v>
      </c>
      <c r="P42" s="8">
        <v>1</v>
      </c>
      <c r="Q42" s="8">
        <v>1</v>
      </c>
    </row>
    <row r="43" spans="2:17" x14ac:dyDescent="0.25">
      <c r="B43" s="8">
        <v>2</v>
      </c>
      <c r="C43" s="8">
        <v>3</v>
      </c>
      <c r="D43" s="8">
        <v>1</v>
      </c>
      <c r="E43" s="8">
        <v>1</v>
      </c>
      <c r="F43" s="8">
        <v>4</v>
      </c>
      <c r="G43" s="8">
        <v>2</v>
      </c>
      <c r="H43" s="8">
        <v>1</v>
      </c>
      <c r="I43" s="8">
        <v>1</v>
      </c>
      <c r="J43" s="8">
        <v>4</v>
      </c>
      <c r="K43" s="8">
        <v>3</v>
      </c>
      <c r="L43" s="8">
        <v>1</v>
      </c>
      <c r="M43" s="8">
        <v>3</v>
      </c>
      <c r="N43" s="8">
        <v>4</v>
      </c>
      <c r="O43" s="8">
        <v>4</v>
      </c>
      <c r="P43" s="8">
        <v>1</v>
      </c>
      <c r="Q43" s="8">
        <v>1</v>
      </c>
    </row>
    <row r="44" spans="2:17" x14ac:dyDescent="0.25">
      <c r="B44" s="8">
        <v>2</v>
      </c>
      <c r="C44" s="8">
        <v>3</v>
      </c>
      <c r="D44" s="8">
        <v>0</v>
      </c>
      <c r="E44" s="8">
        <v>0</v>
      </c>
      <c r="F44" s="8">
        <v>1</v>
      </c>
      <c r="G44" s="8">
        <v>0</v>
      </c>
      <c r="H44" s="8">
        <v>0</v>
      </c>
      <c r="I44" s="8">
        <v>0</v>
      </c>
      <c r="J44" s="8">
        <v>3</v>
      </c>
      <c r="K44" s="8">
        <v>3</v>
      </c>
      <c r="L44" s="8">
        <v>2</v>
      </c>
      <c r="M44" s="8">
        <v>4</v>
      </c>
      <c r="N44" s="8">
        <v>4</v>
      </c>
      <c r="O44" s="8">
        <v>3</v>
      </c>
      <c r="P44" s="8">
        <v>4</v>
      </c>
      <c r="Q44" s="8">
        <v>1</v>
      </c>
    </row>
    <row r="45" spans="2:17" x14ac:dyDescent="0.25">
      <c r="B45" s="8">
        <v>2</v>
      </c>
      <c r="C45" s="8">
        <v>3</v>
      </c>
      <c r="D45" s="8">
        <v>1</v>
      </c>
      <c r="E45" s="8">
        <v>1</v>
      </c>
      <c r="F45" s="8">
        <v>4</v>
      </c>
      <c r="G45" s="8">
        <v>2</v>
      </c>
      <c r="H45" s="8">
        <v>1</v>
      </c>
      <c r="I45" s="8">
        <v>4</v>
      </c>
      <c r="J45" s="8">
        <v>1</v>
      </c>
      <c r="K45" s="8">
        <v>2</v>
      </c>
      <c r="L45" s="8">
        <v>1</v>
      </c>
      <c r="M45" s="8">
        <v>4</v>
      </c>
      <c r="N45" s="8">
        <v>3</v>
      </c>
      <c r="O45" s="8">
        <v>3</v>
      </c>
      <c r="P45" s="8">
        <v>2</v>
      </c>
      <c r="Q45" s="8">
        <v>3</v>
      </c>
    </row>
    <row r="46" spans="2:17" x14ac:dyDescent="0.25">
      <c r="B46" s="8">
        <v>2</v>
      </c>
      <c r="C46" s="8">
        <v>3</v>
      </c>
      <c r="D46" s="8">
        <v>1</v>
      </c>
      <c r="E46" s="8">
        <v>1</v>
      </c>
      <c r="F46" s="8">
        <v>4</v>
      </c>
      <c r="G46" s="8">
        <v>3</v>
      </c>
      <c r="H46" s="8">
        <v>1</v>
      </c>
      <c r="I46" s="8">
        <v>3</v>
      </c>
      <c r="J46" s="8">
        <v>3</v>
      </c>
      <c r="K46" s="8">
        <v>2</v>
      </c>
      <c r="L46" s="8">
        <v>2</v>
      </c>
      <c r="M46" s="8">
        <v>4</v>
      </c>
      <c r="N46" s="8">
        <v>1</v>
      </c>
      <c r="O46" s="8">
        <v>1</v>
      </c>
      <c r="P46" s="8">
        <v>1</v>
      </c>
      <c r="Q46" s="8">
        <v>1</v>
      </c>
    </row>
    <row r="47" spans="2:17" x14ac:dyDescent="0.25">
      <c r="B47" s="8">
        <v>3</v>
      </c>
      <c r="C47" s="8">
        <v>2</v>
      </c>
      <c r="D47" s="8">
        <v>1</v>
      </c>
      <c r="E47" s="8">
        <v>1</v>
      </c>
      <c r="F47" s="8">
        <v>4</v>
      </c>
      <c r="G47" s="8">
        <v>1</v>
      </c>
      <c r="H47" s="8">
        <v>1</v>
      </c>
      <c r="I47" s="8">
        <v>1</v>
      </c>
      <c r="J47" s="8">
        <v>3</v>
      </c>
      <c r="K47" s="8">
        <v>2</v>
      </c>
      <c r="L47" s="8">
        <v>1</v>
      </c>
      <c r="M47" s="8">
        <v>3</v>
      </c>
      <c r="N47" s="8">
        <v>4</v>
      </c>
      <c r="O47" s="8">
        <v>3</v>
      </c>
      <c r="P47" s="8">
        <v>1</v>
      </c>
      <c r="Q47" s="8">
        <v>1</v>
      </c>
    </row>
    <row r="48" spans="2:17" x14ac:dyDescent="0.25">
      <c r="B48" s="8">
        <v>2</v>
      </c>
      <c r="C48" s="8">
        <v>3</v>
      </c>
      <c r="D48" s="8">
        <v>1</v>
      </c>
      <c r="E48" s="8">
        <v>1</v>
      </c>
      <c r="F48" s="8">
        <v>4</v>
      </c>
      <c r="G48" s="8">
        <v>2</v>
      </c>
      <c r="H48" s="8">
        <v>1</v>
      </c>
      <c r="I48" s="8">
        <v>1</v>
      </c>
      <c r="J48" s="8">
        <v>1</v>
      </c>
      <c r="K48" s="8">
        <v>2</v>
      </c>
      <c r="L48" s="8">
        <v>1</v>
      </c>
      <c r="M48" s="8">
        <v>1</v>
      </c>
      <c r="N48" s="8">
        <v>2</v>
      </c>
      <c r="O48" s="8">
        <v>1</v>
      </c>
      <c r="P48" s="8">
        <v>1</v>
      </c>
      <c r="Q48" s="8">
        <v>1</v>
      </c>
    </row>
    <row r="49" spans="1:17" x14ac:dyDescent="0.25">
      <c r="B49" s="8">
        <v>2</v>
      </c>
      <c r="C49" s="8">
        <v>3</v>
      </c>
      <c r="D49" s="8">
        <v>1</v>
      </c>
      <c r="E49" s="8">
        <v>1</v>
      </c>
      <c r="F49" s="8">
        <v>4</v>
      </c>
      <c r="G49" s="8">
        <v>2</v>
      </c>
      <c r="H49" s="8">
        <v>1</v>
      </c>
      <c r="I49" s="8">
        <v>1</v>
      </c>
      <c r="J49" s="8">
        <v>1</v>
      </c>
      <c r="K49" s="8">
        <v>1</v>
      </c>
      <c r="L49" s="8">
        <v>1</v>
      </c>
      <c r="M49" s="8">
        <v>1</v>
      </c>
      <c r="N49" s="8">
        <v>2</v>
      </c>
      <c r="O49" s="8">
        <v>1</v>
      </c>
      <c r="P49" s="8">
        <v>1</v>
      </c>
      <c r="Q49" s="8">
        <v>1</v>
      </c>
    </row>
    <row r="50" spans="1:17" x14ac:dyDescent="0.25">
      <c r="B50" s="8">
        <v>2</v>
      </c>
      <c r="C50" s="8">
        <v>3</v>
      </c>
      <c r="D50" s="8">
        <v>1</v>
      </c>
      <c r="E50" s="8">
        <v>1</v>
      </c>
      <c r="F50" s="8">
        <v>4</v>
      </c>
      <c r="G50" s="8">
        <v>2</v>
      </c>
      <c r="H50" s="8">
        <v>1</v>
      </c>
      <c r="I50" s="8">
        <v>3</v>
      </c>
      <c r="J50" s="8">
        <v>1</v>
      </c>
      <c r="K50" s="8">
        <v>2</v>
      </c>
      <c r="L50" s="8">
        <v>1</v>
      </c>
      <c r="M50" s="8">
        <v>3</v>
      </c>
      <c r="N50" s="8">
        <v>3</v>
      </c>
      <c r="O50" s="8">
        <v>2</v>
      </c>
      <c r="P50" s="8">
        <v>1</v>
      </c>
      <c r="Q50" s="8">
        <v>3</v>
      </c>
    </row>
    <row r="51" spans="1:17" x14ac:dyDescent="0.25">
      <c r="B51" s="8">
        <v>2</v>
      </c>
      <c r="C51" s="8">
        <v>2</v>
      </c>
      <c r="D51" s="8">
        <v>4</v>
      </c>
      <c r="E51" s="8">
        <v>1</v>
      </c>
      <c r="F51" s="8">
        <v>1</v>
      </c>
      <c r="G51" s="8">
        <v>1</v>
      </c>
      <c r="H51" s="8">
        <v>1</v>
      </c>
      <c r="I51" s="8">
        <v>1</v>
      </c>
      <c r="J51" s="8">
        <v>2</v>
      </c>
      <c r="K51" s="8">
        <v>1</v>
      </c>
      <c r="L51" s="8">
        <v>2</v>
      </c>
      <c r="M51" s="8">
        <v>3</v>
      </c>
      <c r="N51" s="8">
        <v>4</v>
      </c>
      <c r="O51" s="8">
        <v>2</v>
      </c>
      <c r="P51" s="8">
        <v>3</v>
      </c>
      <c r="Q51" s="8">
        <v>4</v>
      </c>
    </row>
    <row r="52" spans="1:17" x14ac:dyDescent="0.25">
      <c r="A52" t="s">
        <v>19</v>
      </c>
      <c r="B52" s="8">
        <v>3</v>
      </c>
      <c r="C52" s="8">
        <v>1</v>
      </c>
      <c r="D52" s="8">
        <v>2</v>
      </c>
      <c r="E52" s="8">
        <v>3</v>
      </c>
      <c r="F52" s="8">
        <v>1</v>
      </c>
      <c r="G52" s="8">
        <v>2</v>
      </c>
      <c r="H52" s="8">
        <v>2</v>
      </c>
      <c r="I52" s="8">
        <v>4</v>
      </c>
      <c r="J52" s="8">
        <v>2</v>
      </c>
      <c r="K52" s="8">
        <v>1</v>
      </c>
      <c r="L52" s="8">
        <v>2</v>
      </c>
      <c r="M52" s="8">
        <v>4</v>
      </c>
      <c r="N52" s="8">
        <v>4</v>
      </c>
      <c r="O52" s="8">
        <v>2</v>
      </c>
      <c r="P52" s="8">
        <v>3</v>
      </c>
      <c r="Q52" s="8">
        <v>3</v>
      </c>
    </row>
    <row r="53" spans="1:17" x14ac:dyDescent="0.25">
      <c r="B53" s="8">
        <v>2</v>
      </c>
      <c r="C53" s="8">
        <v>1</v>
      </c>
      <c r="D53" s="8">
        <v>1</v>
      </c>
      <c r="E53" s="8">
        <v>1</v>
      </c>
      <c r="F53" s="8">
        <v>1</v>
      </c>
      <c r="G53" s="8">
        <v>1</v>
      </c>
      <c r="H53" s="8">
        <v>3</v>
      </c>
      <c r="I53" s="8">
        <v>2</v>
      </c>
      <c r="J53" s="8">
        <v>2</v>
      </c>
      <c r="K53" s="8">
        <v>1</v>
      </c>
      <c r="L53" s="8">
        <v>1</v>
      </c>
      <c r="M53" s="8">
        <v>1</v>
      </c>
      <c r="N53" s="8">
        <v>3</v>
      </c>
      <c r="O53" s="8">
        <v>1</v>
      </c>
      <c r="P53" s="8">
        <v>2</v>
      </c>
      <c r="Q53" s="8">
        <v>4</v>
      </c>
    </row>
    <row r="54" spans="1:17" x14ac:dyDescent="0.25">
      <c r="B54" s="8">
        <v>1</v>
      </c>
      <c r="C54" s="8">
        <v>1</v>
      </c>
      <c r="D54" s="8">
        <v>1</v>
      </c>
      <c r="E54" s="8">
        <v>1</v>
      </c>
      <c r="F54" s="8">
        <v>1</v>
      </c>
      <c r="G54" s="8">
        <v>1</v>
      </c>
      <c r="H54" s="8">
        <v>2</v>
      </c>
      <c r="I54" s="8">
        <v>1</v>
      </c>
      <c r="J54" s="8">
        <v>4</v>
      </c>
      <c r="K54" s="8">
        <v>1</v>
      </c>
      <c r="L54" s="8">
        <v>1</v>
      </c>
      <c r="M54" s="8">
        <v>2</v>
      </c>
      <c r="N54" s="8">
        <v>1</v>
      </c>
      <c r="O54" s="8">
        <v>1</v>
      </c>
      <c r="P54" s="8">
        <v>1</v>
      </c>
      <c r="Q54" s="8">
        <v>1</v>
      </c>
    </row>
    <row r="55" spans="1:17" x14ac:dyDescent="0.25">
      <c r="B55" s="8">
        <v>1</v>
      </c>
      <c r="C55" s="8">
        <v>1</v>
      </c>
      <c r="D55" s="8">
        <v>0</v>
      </c>
      <c r="E55" s="8">
        <v>1</v>
      </c>
      <c r="F55" s="8">
        <v>1</v>
      </c>
      <c r="G55" s="8">
        <v>1</v>
      </c>
      <c r="H55" s="8">
        <v>2</v>
      </c>
      <c r="I55" s="8">
        <v>1</v>
      </c>
      <c r="J55" s="8">
        <v>2</v>
      </c>
      <c r="K55" s="8">
        <v>1</v>
      </c>
      <c r="L55" s="8">
        <v>1</v>
      </c>
      <c r="M55" s="8">
        <v>1</v>
      </c>
      <c r="N55" s="8">
        <v>1</v>
      </c>
      <c r="O55" s="8">
        <v>1</v>
      </c>
      <c r="P55" s="8">
        <v>2</v>
      </c>
      <c r="Q55" s="8">
        <v>1</v>
      </c>
    </row>
    <row r="56" spans="1:17" x14ac:dyDescent="0.25">
      <c r="B56" s="8">
        <v>4</v>
      </c>
      <c r="C56" s="8">
        <v>2</v>
      </c>
      <c r="D56" s="8">
        <v>1</v>
      </c>
      <c r="E56" s="8">
        <v>1</v>
      </c>
      <c r="F56" s="8">
        <v>1</v>
      </c>
      <c r="G56" s="8">
        <v>1</v>
      </c>
      <c r="H56" s="8">
        <v>4</v>
      </c>
      <c r="I56" s="8">
        <v>4</v>
      </c>
      <c r="J56" s="8">
        <v>4</v>
      </c>
      <c r="K56" s="8">
        <v>1</v>
      </c>
      <c r="L56" s="8">
        <v>1</v>
      </c>
      <c r="M56" s="8">
        <v>1</v>
      </c>
      <c r="N56" s="8">
        <v>1</v>
      </c>
      <c r="O56" s="8">
        <v>1</v>
      </c>
      <c r="P56" s="8">
        <v>1</v>
      </c>
      <c r="Q56" s="8">
        <v>1</v>
      </c>
    </row>
    <row r="57" spans="1:17" x14ac:dyDescent="0.25">
      <c r="B57" s="8">
        <v>3</v>
      </c>
      <c r="C57" s="8">
        <v>2</v>
      </c>
      <c r="D57" s="8">
        <v>1</v>
      </c>
      <c r="E57" s="8">
        <v>3</v>
      </c>
      <c r="F57" s="8">
        <v>1</v>
      </c>
      <c r="G57" s="8">
        <v>1</v>
      </c>
      <c r="H57" s="8">
        <v>1</v>
      </c>
      <c r="I57" s="8">
        <v>1</v>
      </c>
      <c r="J57" s="8">
        <v>2</v>
      </c>
      <c r="K57" s="8">
        <v>1</v>
      </c>
      <c r="L57" s="8">
        <v>1</v>
      </c>
      <c r="M57" s="8">
        <v>1</v>
      </c>
      <c r="N57" s="8">
        <v>3</v>
      </c>
      <c r="O57" s="8">
        <v>1</v>
      </c>
      <c r="P57" s="8">
        <v>1</v>
      </c>
      <c r="Q57" s="8">
        <v>3</v>
      </c>
    </row>
    <row r="58" spans="1:17" x14ac:dyDescent="0.25">
      <c r="B58" s="8">
        <v>4</v>
      </c>
      <c r="C58" s="8">
        <v>1</v>
      </c>
      <c r="D58" s="8">
        <v>1</v>
      </c>
      <c r="E58" s="8">
        <v>1</v>
      </c>
      <c r="F58" s="8">
        <v>1</v>
      </c>
      <c r="G58" s="8">
        <v>2</v>
      </c>
      <c r="H58" s="8">
        <v>2</v>
      </c>
      <c r="I58" s="8">
        <v>1</v>
      </c>
      <c r="J58" s="8">
        <v>1</v>
      </c>
      <c r="K58" s="8">
        <v>1</v>
      </c>
      <c r="L58" s="8">
        <v>2</v>
      </c>
      <c r="M58" s="8">
        <v>1</v>
      </c>
      <c r="N58" s="8">
        <v>3</v>
      </c>
      <c r="O58" s="8">
        <v>1</v>
      </c>
      <c r="P58" s="8">
        <v>2</v>
      </c>
      <c r="Q58" s="8">
        <v>4</v>
      </c>
    </row>
    <row r="59" spans="1:17" x14ac:dyDescent="0.25">
      <c r="B59" s="8">
        <v>4</v>
      </c>
      <c r="C59" s="8">
        <v>1</v>
      </c>
      <c r="D59" s="8">
        <v>2</v>
      </c>
      <c r="E59" s="8">
        <v>1</v>
      </c>
      <c r="F59" s="8">
        <v>4</v>
      </c>
      <c r="G59" s="8">
        <v>1</v>
      </c>
      <c r="H59" s="8">
        <v>1</v>
      </c>
      <c r="I59" s="8">
        <v>4</v>
      </c>
      <c r="J59" s="8">
        <v>3</v>
      </c>
      <c r="K59" s="8">
        <v>1</v>
      </c>
      <c r="L59" s="8">
        <v>3</v>
      </c>
      <c r="M59" s="8">
        <v>1</v>
      </c>
      <c r="N59" s="8">
        <v>3</v>
      </c>
      <c r="O59" s="8">
        <v>1</v>
      </c>
      <c r="P59" s="8">
        <v>2</v>
      </c>
      <c r="Q59" s="8">
        <v>4</v>
      </c>
    </row>
    <row r="60" spans="1:17" x14ac:dyDescent="0.25">
      <c r="B60" s="8">
        <v>2</v>
      </c>
      <c r="C60" s="8">
        <v>0</v>
      </c>
      <c r="D60" s="8">
        <v>1</v>
      </c>
      <c r="E60" s="8">
        <v>1</v>
      </c>
      <c r="F60" s="8">
        <v>2</v>
      </c>
      <c r="G60" s="8">
        <v>1</v>
      </c>
      <c r="H60" s="8">
        <v>4</v>
      </c>
      <c r="I60" s="8">
        <v>1</v>
      </c>
      <c r="J60" s="8">
        <v>2</v>
      </c>
      <c r="K60" s="8">
        <v>1</v>
      </c>
      <c r="L60" s="8">
        <v>1</v>
      </c>
      <c r="M60" s="8">
        <v>1</v>
      </c>
      <c r="N60" s="8">
        <v>1</v>
      </c>
      <c r="O60" s="8">
        <v>1</v>
      </c>
      <c r="P60" s="8">
        <v>2</v>
      </c>
      <c r="Q60" s="8">
        <v>1</v>
      </c>
    </row>
    <row r="61" spans="1:17" x14ac:dyDescent="0.25">
      <c r="B61" s="8">
        <v>3</v>
      </c>
      <c r="C61" s="8">
        <v>2</v>
      </c>
      <c r="D61" s="8">
        <v>2</v>
      </c>
      <c r="E61" s="8">
        <v>3</v>
      </c>
      <c r="F61" s="8">
        <v>1</v>
      </c>
      <c r="G61" s="8">
        <v>1</v>
      </c>
      <c r="H61" s="8">
        <v>1</v>
      </c>
      <c r="I61" s="8">
        <v>1</v>
      </c>
      <c r="J61" s="8">
        <v>3</v>
      </c>
      <c r="K61" s="8">
        <v>1</v>
      </c>
      <c r="L61" s="8">
        <v>2</v>
      </c>
      <c r="M61" s="8">
        <v>1</v>
      </c>
      <c r="N61" s="8">
        <v>3</v>
      </c>
      <c r="O61" s="8">
        <v>3</v>
      </c>
      <c r="P61" s="8">
        <v>2</v>
      </c>
      <c r="Q61" s="8">
        <v>4</v>
      </c>
    </row>
    <row r="62" spans="1:17" x14ac:dyDescent="0.25">
      <c r="B62" s="8">
        <v>0</v>
      </c>
      <c r="C62" s="8">
        <v>1</v>
      </c>
      <c r="D62" s="8">
        <v>1</v>
      </c>
      <c r="E62" s="8">
        <v>1</v>
      </c>
      <c r="F62" s="8">
        <v>1</v>
      </c>
      <c r="G62" s="8">
        <v>1</v>
      </c>
      <c r="H62" s="8">
        <v>1</v>
      </c>
      <c r="I62" s="8">
        <v>1</v>
      </c>
      <c r="J62" s="8">
        <v>2</v>
      </c>
      <c r="K62" s="8">
        <v>1</v>
      </c>
      <c r="L62" s="8">
        <v>1</v>
      </c>
      <c r="M62" s="8">
        <v>1</v>
      </c>
      <c r="N62" s="8">
        <v>1</v>
      </c>
      <c r="O62" s="8">
        <v>1</v>
      </c>
      <c r="P62" s="8">
        <v>1</v>
      </c>
      <c r="Q62" s="8">
        <v>1</v>
      </c>
    </row>
    <row r="63" spans="1:17" x14ac:dyDescent="0.25">
      <c r="B63" s="8">
        <v>2</v>
      </c>
      <c r="C63" s="8">
        <v>1</v>
      </c>
      <c r="D63" s="8">
        <v>1</v>
      </c>
      <c r="E63" s="8">
        <v>1</v>
      </c>
      <c r="F63" s="8">
        <v>2</v>
      </c>
      <c r="G63" s="8">
        <v>1</v>
      </c>
      <c r="H63" s="8">
        <v>1</v>
      </c>
      <c r="I63" s="8">
        <v>1</v>
      </c>
      <c r="J63" s="8">
        <v>3</v>
      </c>
      <c r="K63" s="8">
        <v>1</v>
      </c>
      <c r="L63" s="8">
        <v>1</v>
      </c>
      <c r="M63" s="8">
        <v>3</v>
      </c>
      <c r="N63" s="8">
        <v>3</v>
      </c>
      <c r="O63" s="8">
        <v>3</v>
      </c>
      <c r="P63" s="8">
        <v>2</v>
      </c>
      <c r="Q63" s="8">
        <v>1</v>
      </c>
    </row>
    <row r="64" spans="1:17" x14ac:dyDescent="0.25">
      <c r="B64" s="8">
        <v>2</v>
      </c>
      <c r="C64" s="8">
        <v>1</v>
      </c>
      <c r="D64" s="8">
        <v>4</v>
      </c>
      <c r="E64" s="8">
        <v>3</v>
      </c>
      <c r="F64" s="8">
        <v>1</v>
      </c>
      <c r="G64" s="8">
        <v>2</v>
      </c>
      <c r="H64" s="8">
        <v>1</v>
      </c>
      <c r="I64" s="8">
        <v>1</v>
      </c>
      <c r="J64" s="8">
        <v>3</v>
      </c>
      <c r="K64" s="8">
        <v>1</v>
      </c>
      <c r="L64" s="8">
        <v>1</v>
      </c>
      <c r="M64" s="8">
        <v>1</v>
      </c>
      <c r="N64" s="8">
        <v>1</v>
      </c>
      <c r="O64" s="8">
        <v>1</v>
      </c>
      <c r="P64" s="8">
        <v>1</v>
      </c>
      <c r="Q64" s="8">
        <v>3</v>
      </c>
    </row>
    <row r="65" spans="2:17" x14ac:dyDescent="0.25">
      <c r="B65" s="8">
        <v>2</v>
      </c>
      <c r="C65" s="8">
        <v>1</v>
      </c>
      <c r="D65" s="8">
        <v>1</v>
      </c>
      <c r="E65" s="8">
        <v>1</v>
      </c>
      <c r="F65" s="8">
        <v>3</v>
      </c>
      <c r="G65" s="8">
        <v>2</v>
      </c>
      <c r="H65" s="8">
        <v>1</v>
      </c>
      <c r="I65" s="8">
        <v>1</v>
      </c>
      <c r="J65" s="8">
        <v>1</v>
      </c>
      <c r="K65" s="8">
        <v>1</v>
      </c>
      <c r="L65" s="8">
        <v>1</v>
      </c>
      <c r="M65" s="8">
        <v>2</v>
      </c>
      <c r="N65" s="8">
        <v>1</v>
      </c>
      <c r="O65" s="8">
        <v>0</v>
      </c>
      <c r="P65" s="8">
        <v>0</v>
      </c>
      <c r="Q65" s="8">
        <v>1</v>
      </c>
    </row>
    <row r="66" spans="2:17" x14ac:dyDescent="0.25">
      <c r="B66" s="8">
        <v>2</v>
      </c>
      <c r="C66" s="8">
        <v>1</v>
      </c>
      <c r="D66" s="8">
        <v>1</v>
      </c>
      <c r="E66" s="8">
        <v>1</v>
      </c>
      <c r="F66" s="8">
        <v>3</v>
      </c>
      <c r="G66" s="8">
        <v>2</v>
      </c>
      <c r="H66" s="8">
        <v>1</v>
      </c>
      <c r="I66" s="8">
        <v>1</v>
      </c>
      <c r="J66" s="8">
        <v>2</v>
      </c>
      <c r="K66" s="8">
        <v>2</v>
      </c>
      <c r="L66" s="8">
        <v>2</v>
      </c>
      <c r="M66" s="8">
        <v>4</v>
      </c>
      <c r="N66" s="8">
        <v>2</v>
      </c>
      <c r="O66" s="8">
        <v>3</v>
      </c>
      <c r="P66" s="8">
        <v>2</v>
      </c>
      <c r="Q66" s="8">
        <v>2</v>
      </c>
    </row>
    <row r="67" spans="2:17" x14ac:dyDescent="0.25">
      <c r="B67" s="8">
        <v>1</v>
      </c>
      <c r="C67" s="8">
        <v>1</v>
      </c>
      <c r="D67" s="8">
        <v>4</v>
      </c>
      <c r="E67" s="8">
        <v>1</v>
      </c>
      <c r="F67" s="8">
        <v>1</v>
      </c>
      <c r="G67" s="8">
        <v>1</v>
      </c>
      <c r="H67" s="8">
        <v>2</v>
      </c>
      <c r="I67" s="8">
        <v>1</v>
      </c>
      <c r="J67" s="8">
        <v>1</v>
      </c>
      <c r="K67" s="8">
        <v>1</v>
      </c>
      <c r="L67" s="8">
        <v>2</v>
      </c>
      <c r="M67" s="8">
        <v>4</v>
      </c>
      <c r="N67" s="8">
        <v>4</v>
      </c>
      <c r="O67" s="8">
        <v>2</v>
      </c>
      <c r="P67" s="8">
        <v>3</v>
      </c>
      <c r="Q67" s="8">
        <v>4</v>
      </c>
    </row>
    <row r="68" spans="2:17" x14ac:dyDescent="0.25">
      <c r="B68" s="8">
        <v>3</v>
      </c>
      <c r="C68" s="8">
        <v>2</v>
      </c>
      <c r="D68" s="8">
        <v>1</v>
      </c>
      <c r="E68" s="8">
        <v>3</v>
      </c>
      <c r="F68" s="8">
        <v>1</v>
      </c>
      <c r="G68" s="8">
        <v>1</v>
      </c>
      <c r="H68" s="8">
        <v>2</v>
      </c>
      <c r="I68" s="8">
        <v>2</v>
      </c>
      <c r="J68" s="8">
        <v>3</v>
      </c>
      <c r="K68" s="8">
        <v>1</v>
      </c>
      <c r="L68" s="8">
        <v>2</v>
      </c>
      <c r="M68" s="8">
        <v>4</v>
      </c>
      <c r="N68" s="8">
        <v>1</v>
      </c>
      <c r="O68" s="8">
        <v>3</v>
      </c>
      <c r="P68" s="8">
        <v>3</v>
      </c>
      <c r="Q68" s="8">
        <v>3</v>
      </c>
    </row>
    <row r="69" spans="2:17" x14ac:dyDescent="0.25">
      <c r="B69" s="8">
        <v>2</v>
      </c>
      <c r="C69" s="8">
        <v>1</v>
      </c>
      <c r="D69" s="8">
        <v>1</v>
      </c>
      <c r="E69" s="8">
        <v>1</v>
      </c>
      <c r="F69" s="8">
        <v>3</v>
      </c>
      <c r="G69" s="8">
        <v>2</v>
      </c>
      <c r="H69" s="8">
        <v>1</v>
      </c>
      <c r="I69" s="8">
        <v>1</v>
      </c>
      <c r="J69" s="8">
        <v>3</v>
      </c>
      <c r="K69" s="8">
        <v>1</v>
      </c>
      <c r="L69" s="8">
        <v>1</v>
      </c>
      <c r="M69" s="8">
        <v>1</v>
      </c>
      <c r="N69" s="8">
        <v>2</v>
      </c>
      <c r="O69" s="8">
        <v>1</v>
      </c>
      <c r="P69" s="8">
        <v>1</v>
      </c>
      <c r="Q69" s="8">
        <v>1</v>
      </c>
    </row>
    <row r="70" spans="2:17" x14ac:dyDescent="0.25">
      <c r="B70" s="8">
        <v>2</v>
      </c>
      <c r="C70" s="8">
        <v>0</v>
      </c>
      <c r="D70" s="8">
        <v>2</v>
      </c>
      <c r="E70" s="8">
        <v>1</v>
      </c>
      <c r="F70" s="8">
        <v>1</v>
      </c>
      <c r="G70" s="8">
        <v>1</v>
      </c>
      <c r="H70" s="8">
        <v>4</v>
      </c>
      <c r="I70" s="8">
        <v>4</v>
      </c>
      <c r="J70" s="8">
        <v>3</v>
      </c>
      <c r="K70" s="8">
        <v>1</v>
      </c>
      <c r="L70" s="8">
        <v>2</v>
      </c>
      <c r="M70" s="8">
        <v>4</v>
      </c>
      <c r="N70" s="8">
        <v>3</v>
      </c>
      <c r="O70" s="8">
        <v>1</v>
      </c>
      <c r="P70" s="8">
        <v>3</v>
      </c>
      <c r="Q70" s="8">
        <v>4</v>
      </c>
    </row>
    <row r="71" spans="2:17" x14ac:dyDescent="0.25">
      <c r="B71" s="8">
        <v>2</v>
      </c>
      <c r="C71" s="8">
        <v>1</v>
      </c>
      <c r="D71" s="8">
        <v>1</v>
      </c>
      <c r="E71" s="8">
        <v>1</v>
      </c>
      <c r="F71" s="8">
        <v>2</v>
      </c>
      <c r="G71" s="8">
        <v>1</v>
      </c>
      <c r="H71" s="8">
        <v>1</v>
      </c>
      <c r="I71" s="8">
        <v>1</v>
      </c>
      <c r="J71" s="8">
        <v>3</v>
      </c>
      <c r="K71" s="8">
        <v>1</v>
      </c>
      <c r="L71" s="8">
        <v>1</v>
      </c>
      <c r="M71" s="8">
        <v>1</v>
      </c>
      <c r="N71" s="8">
        <v>1</v>
      </c>
      <c r="O71" s="8">
        <v>1</v>
      </c>
      <c r="P71" s="8">
        <v>1</v>
      </c>
      <c r="Q71" s="8">
        <v>1</v>
      </c>
    </row>
    <row r="72" spans="2:17" x14ac:dyDescent="0.25">
      <c r="B72" s="8">
        <v>2</v>
      </c>
      <c r="C72" s="8">
        <v>1</v>
      </c>
      <c r="D72" s="8">
        <v>1</v>
      </c>
      <c r="E72" s="8">
        <v>1</v>
      </c>
      <c r="F72" s="8">
        <v>2</v>
      </c>
      <c r="G72" s="8">
        <v>1</v>
      </c>
      <c r="H72" s="8">
        <v>1</v>
      </c>
      <c r="I72" s="8">
        <v>1</v>
      </c>
      <c r="J72" s="8">
        <v>2</v>
      </c>
      <c r="K72" s="8">
        <v>1</v>
      </c>
      <c r="L72" s="8">
        <v>1</v>
      </c>
      <c r="M72" s="8">
        <v>1</v>
      </c>
      <c r="N72" s="8">
        <v>1</v>
      </c>
      <c r="O72" s="8">
        <v>3</v>
      </c>
      <c r="P72" s="8">
        <v>1</v>
      </c>
      <c r="Q72" s="8">
        <v>2</v>
      </c>
    </row>
    <row r="73" spans="2:17" x14ac:dyDescent="0.25">
      <c r="B73" s="8">
        <v>2</v>
      </c>
      <c r="C73" s="8">
        <v>1</v>
      </c>
      <c r="D73" s="8">
        <v>1</v>
      </c>
      <c r="E73" s="8">
        <v>1</v>
      </c>
      <c r="F73" s="8">
        <v>1</v>
      </c>
      <c r="G73" s="8">
        <v>1</v>
      </c>
      <c r="H73" s="8">
        <v>4</v>
      </c>
      <c r="I73" s="8">
        <v>4</v>
      </c>
      <c r="J73" s="8">
        <v>3</v>
      </c>
      <c r="K73" s="8">
        <v>1</v>
      </c>
      <c r="L73" s="8">
        <v>1</v>
      </c>
      <c r="M73" s="8">
        <v>1</v>
      </c>
      <c r="N73" s="8">
        <v>2</v>
      </c>
      <c r="O73" s="8">
        <v>2</v>
      </c>
      <c r="P73" s="8">
        <v>2</v>
      </c>
      <c r="Q73" s="8">
        <v>3</v>
      </c>
    </row>
    <row r="74" spans="2:17" x14ac:dyDescent="0.25">
      <c r="B74">
        <f t="shared" ref="B74:Q74" si="2">SUM(B5:B73)</f>
        <v>174</v>
      </c>
      <c r="C74">
        <f t="shared" si="2"/>
        <v>145</v>
      </c>
      <c r="D74">
        <f t="shared" si="2"/>
        <v>124</v>
      </c>
      <c r="E74">
        <f t="shared" si="2"/>
        <v>109</v>
      </c>
      <c r="F74">
        <f t="shared" si="2"/>
        <v>130</v>
      </c>
      <c r="G74">
        <f t="shared" si="2"/>
        <v>101</v>
      </c>
      <c r="H74">
        <f t="shared" si="2"/>
        <v>124</v>
      </c>
      <c r="I74">
        <f t="shared" si="2"/>
        <v>120</v>
      </c>
      <c r="J74">
        <f t="shared" si="2"/>
        <v>196</v>
      </c>
      <c r="K74">
        <f t="shared" si="2"/>
        <v>136</v>
      </c>
      <c r="L74">
        <f t="shared" si="2"/>
        <v>111</v>
      </c>
      <c r="M74">
        <f t="shared" si="2"/>
        <v>162</v>
      </c>
      <c r="N74">
        <f t="shared" si="2"/>
        <v>136</v>
      </c>
      <c r="O74">
        <f t="shared" si="2"/>
        <v>132</v>
      </c>
      <c r="P74">
        <f t="shared" si="2"/>
        <v>132</v>
      </c>
      <c r="Q74">
        <f t="shared" si="2"/>
        <v>138</v>
      </c>
    </row>
  </sheetData>
  <mergeCells count="4">
    <mergeCell ref="J2:Q2"/>
    <mergeCell ref="B3:I3"/>
    <mergeCell ref="J3:Q3"/>
    <mergeCell ref="B2:I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5"/>
  <sheetViews>
    <sheetView topLeftCell="B53" zoomScaleNormal="100" workbookViewId="0">
      <selection activeCell="B76" sqref="B76"/>
    </sheetView>
  </sheetViews>
  <sheetFormatPr defaultRowHeight="15" x14ac:dyDescent="0.25"/>
  <cols>
    <col min="18" max="18" width="23.140625" customWidth="1"/>
  </cols>
  <sheetData>
    <row r="1" spans="1:33" x14ac:dyDescent="0.25">
      <c r="E1" t="s">
        <v>120</v>
      </c>
      <c r="J1" s="21" t="s">
        <v>121</v>
      </c>
      <c r="K1" s="21"/>
      <c r="L1" s="21"/>
      <c r="M1" s="21"/>
      <c r="N1" s="21"/>
      <c r="O1" s="21"/>
      <c r="P1" s="21"/>
      <c r="Q1" s="21"/>
    </row>
    <row r="2" spans="1:33" x14ac:dyDescent="0.25">
      <c r="B2" s="9"/>
      <c r="C2" s="9"/>
      <c r="D2" s="9"/>
      <c r="E2" s="9" t="s">
        <v>119</v>
      </c>
      <c r="F2" s="9"/>
      <c r="G2" s="9"/>
      <c r="H2" s="9"/>
      <c r="I2" s="9"/>
      <c r="J2" s="21" t="s">
        <v>119</v>
      </c>
      <c r="K2" s="21"/>
      <c r="L2" s="21"/>
      <c r="M2" s="21"/>
      <c r="N2" s="21"/>
      <c r="O2" s="21"/>
      <c r="P2" s="21"/>
      <c r="Q2" s="21"/>
      <c r="R2" s="9"/>
      <c r="S2" s="13"/>
      <c r="T2" s="13"/>
      <c r="U2" s="13"/>
      <c r="V2" s="13"/>
      <c r="W2" s="13"/>
      <c r="X2" s="13"/>
    </row>
    <row r="3" spans="1:33" x14ac:dyDescent="0.25"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10" t="s">
        <v>1</v>
      </c>
      <c r="K3" s="10" t="s">
        <v>2</v>
      </c>
      <c r="L3" s="10" t="s">
        <v>3</v>
      </c>
      <c r="M3" s="10" t="s">
        <v>4</v>
      </c>
      <c r="N3" s="10" t="s">
        <v>5</v>
      </c>
      <c r="O3" s="10" t="s">
        <v>6</v>
      </c>
      <c r="P3" s="10" t="s">
        <v>7</v>
      </c>
      <c r="Q3" s="10" t="s">
        <v>8</v>
      </c>
      <c r="R3" s="10"/>
      <c r="S3" t="s">
        <v>110</v>
      </c>
      <c r="T3" t="s">
        <v>105</v>
      </c>
      <c r="U3" t="s">
        <v>114</v>
      </c>
      <c r="V3" t="s">
        <v>112</v>
      </c>
      <c r="W3" t="s">
        <v>115</v>
      </c>
      <c r="X3" t="s">
        <v>111</v>
      </c>
      <c r="Y3" t="s">
        <v>116</v>
      </c>
      <c r="Z3" t="s">
        <v>113</v>
      </c>
      <c r="AA3" s="10"/>
      <c r="AB3" s="10"/>
      <c r="AC3" s="10"/>
      <c r="AD3" s="10"/>
      <c r="AE3" s="10"/>
      <c r="AF3" s="10"/>
      <c r="AG3" s="10"/>
    </row>
    <row r="4" spans="1:33" x14ac:dyDescent="0.25">
      <c r="A4" t="s">
        <v>118</v>
      </c>
      <c r="B4" s="9">
        <v>4</v>
      </c>
      <c r="C4" s="9">
        <v>3</v>
      </c>
      <c r="D4" s="9">
        <v>3</v>
      </c>
      <c r="E4" s="9">
        <v>4</v>
      </c>
      <c r="F4" s="9">
        <v>1</v>
      </c>
      <c r="G4" s="9">
        <v>3</v>
      </c>
      <c r="H4" s="9">
        <v>4</v>
      </c>
      <c r="I4" s="9">
        <v>1</v>
      </c>
      <c r="J4" s="10">
        <v>4</v>
      </c>
      <c r="K4" s="10">
        <v>3</v>
      </c>
      <c r="L4" s="10">
        <v>3</v>
      </c>
      <c r="M4" s="10">
        <v>1</v>
      </c>
      <c r="N4" s="10">
        <v>1</v>
      </c>
      <c r="O4" s="10">
        <v>1</v>
      </c>
      <c r="P4" s="10">
        <v>3</v>
      </c>
      <c r="Q4" s="10">
        <v>1</v>
      </c>
      <c r="R4" s="10" t="s">
        <v>124</v>
      </c>
      <c r="S4" s="12">
        <f>SUM(B4:B73)</f>
        <v>182</v>
      </c>
      <c r="T4" s="12">
        <f t="shared" ref="T4:X4" si="0">SUM(C4:C73)</f>
        <v>158</v>
      </c>
      <c r="U4" s="12">
        <f t="shared" si="0"/>
        <v>121</v>
      </c>
      <c r="V4" s="12">
        <f t="shared" si="0"/>
        <v>133</v>
      </c>
      <c r="W4" s="12">
        <f t="shared" si="0"/>
        <v>129</v>
      </c>
      <c r="X4" s="12">
        <f t="shared" si="0"/>
        <v>147</v>
      </c>
      <c r="Y4" s="12">
        <f>SUM(H4:H73)</f>
        <v>159</v>
      </c>
      <c r="Z4" s="12">
        <f t="shared" ref="Z4" si="1">SUM(I4:I73)</f>
        <v>106</v>
      </c>
      <c r="AA4" s="10"/>
      <c r="AB4" s="10"/>
      <c r="AC4" s="10"/>
      <c r="AD4" s="10"/>
      <c r="AE4" s="10"/>
      <c r="AF4" s="10"/>
      <c r="AG4" s="10"/>
    </row>
    <row r="5" spans="1:33" x14ac:dyDescent="0.25">
      <c r="B5" s="9">
        <v>4</v>
      </c>
      <c r="C5" s="9">
        <v>3</v>
      </c>
      <c r="D5" s="9">
        <v>3</v>
      </c>
      <c r="E5" s="9">
        <v>4</v>
      </c>
      <c r="F5" s="9">
        <v>1</v>
      </c>
      <c r="G5" s="9">
        <v>1</v>
      </c>
      <c r="H5" s="9">
        <v>4</v>
      </c>
      <c r="I5" s="9">
        <v>2</v>
      </c>
      <c r="J5" s="10">
        <v>4</v>
      </c>
      <c r="K5" s="10">
        <v>2</v>
      </c>
      <c r="L5" s="10">
        <v>3</v>
      </c>
      <c r="M5" s="10">
        <v>3</v>
      </c>
      <c r="N5" s="10">
        <v>1</v>
      </c>
      <c r="O5" s="10">
        <v>1</v>
      </c>
      <c r="P5" s="10">
        <v>3</v>
      </c>
      <c r="Q5" s="10">
        <v>2</v>
      </c>
      <c r="R5" s="10" t="s">
        <v>125</v>
      </c>
      <c r="S5" s="12">
        <f>SUM(J4:J73)</f>
        <v>174</v>
      </c>
      <c r="T5" s="12">
        <f t="shared" ref="T5:Z5" si="2">SUM(K4:K73)</f>
        <v>137</v>
      </c>
      <c r="U5" s="12">
        <f t="shared" si="2"/>
        <v>107</v>
      </c>
      <c r="V5" s="12">
        <f t="shared" si="2"/>
        <v>137</v>
      </c>
      <c r="W5" s="12">
        <f t="shared" si="2"/>
        <v>129</v>
      </c>
      <c r="X5" s="12">
        <f t="shared" si="2"/>
        <v>116</v>
      </c>
      <c r="Y5" s="12">
        <f t="shared" si="2"/>
        <v>148</v>
      </c>
      <c r="Z5" s="12">
        <f t="shared" si="2"/>
        <v>120</v>
      </c>
      <c r="AA5" s="10"/>
      <c r="AB5" s="10"/>
      <c r="AC5" s="10"/>
      <c r="AD5" s="10"/>
      <c r="AE5" s="10"/>
      <c r="AF5" s="10"/>
      <c r="AG5" s="10"/>
    </row>
    <row r="6" spans="1:33" x14ac:dyDescent="0.25">
      <c r="B6" s="9">
        <v>4</v>
      </c>
      <c r="C6" s="9">
        <v>4</v>
      </c>
      <c r="D6" s="9">
        <v>3</v>
      </c>
      <c r="E6" s="9">
        <v>1</v>
      </c>
      <c r="F6" s="9">
        <v>1</v>
      </c>
      <c r="G6" s="9">
        <v>2</v>
      </c>
      <c r="H6" s="9">
        <v>4</v>
      </c>
      <c r="I6" s="9">
        <v>1</v>
      </c>
      <c r="J6" s="10">
        <v>4</v>
      </c>
      <c r="K6" s="10">
        <v>1</v>
      </c>
      <c r="L6" s="10">
        <v>3</v>
      </c>
      <c r="M6" s="10">
        <v>3</v>
      </c>
      <c r="N6" s="10">
        <v>1</v>
      </c>
      <c r="O6" s="10">
        <v>1</v>
      </c>
      <c r="P6" s="10">
        <v>3</v>
      </c>
      <c r="Q6" s="10">
        <v>2</v>
      </c>
      <c r="S6" s="11"/>
      <c r="T6" s="11"/>
      <c r="U6" s="11"/>
      <c r="V6" s="11"/>
      <c r="W6" s="11"/>
      <c r="X6" s="11"/>
      <c r="Y6" s="11"/>
      <c r="Z6" s="11"/>
      <c r="AA6" s="10"/>
      <c r="AB6" s="10"/>
      <c r="AC6" s="10"/>
      <c r="AD6" s="10"/>
      <c r="AE6" s="10"/>
      <c r="AF6" s="10"/>
      <c r="AG6" s="10"/>
    </row>
    <row r="7" spans="1:33" x14ac:dyDescent="0.25">
      <c r="B7" s="9">
        <v>4</v>
      </c>
      <c r="C7" s="9">
        <v>3</v>
      </c>
      <c r="D7" s="9">
        <v>3</v>
      </c>
      <c r="E7" s="9">
        <v>4</v>
      </c>
      <c r="F7" s="9">
        <v>1</v>
      </c>
      <c r="G7" s="9">
        <v>2</v>
      </c>
      <c r="H7" s="9">
        <v>2</v>
      </c>
      <c r="I7" s="9">
        <v>1</v>
      </c>
      <c r="J7" s="10">
        <v>1</v>
      </c>
      <c r="K7" s="10">
        <v>1</v>
      </c>
      <c r="L7" s="10">
        <v>3</v>
      </c>
      <c r="M7" s="10">
        <v>1</v>
      </c>
      <c r="N7" s="10">
        <v>1</v>
      </c>
      <c r="O7" s="10">
        <v>1</v>
      </c>
      <c r="P7" s="10">
        <v>3</v>
      </c>
      <c r="Q7" s="10">
        <v>1</v>
      </c>
      <c r="S7" s="11"/>
      <c r="T7" s="11"/>
      <c r="U7" s="11"/>
      <c r="V7" s="11"/>
      <c r="W7" s="11"/>
      <c r="X7" s="11"/>
      <c r="Y7" s="11"/>
      <c r="Z7" s="11"/>
      <c r="AA7" s="10"/>
      <c r="AB7" s="10"/>
      <c r="AC7" s="10"/>
      <c r="AD7" s="10"/>
      <c r="AE7" s="10"/>
      <c r="AF7" s="10"/>
      <c r="AG7" s="10"/>
    </row>
    <row r="8" spans="1:33" x14ac:dyDescent="0.25">
      <c r="B8" s="9">
        <v>4</v>
      </c>
      <c r="C8" s="9">
        <v>4</v>
      </c>
      <c r="D8" s="9">
        <v>3</v>
      </c>
      <c r="E8" s="9">
        <v>4</v>
      </c>
      <c r="F8" s="9">
        <v>1</v>
      </c>
      <c r="G8" s="9">
        <v>1</v>
      </c>
      <c r="H8" s="9">
        <v>3</v>
      </c>
      <c r="I8" s="9">
        <v>1</v>
      </c>
      <c r="J8" s="10">
        <v>4</v>
      </c>
      <c r="K8" s="10">
        <v>3</v>
      </c>
      <c r="L8" s="10">
        <v>2</v>
      </c>
      <c r="M8" s="10">
        <v>0</v>
      </c>
      <c r="N8" s="10">
        <v>1</v>
      </c>
      <c r="O8" s="10">
        <v>1</v>
      </c>
      <c r="P8" s="10">
        <v>2</v>
      </c>
      <c r="Q8" s="10">
        <v>2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3" x14ac:dyDescent="0.25">
      <c r="B9" s="9">
        <v>4</v>
      </c>
      <c r="C9" s="9">
        <v>3</v>
      </c>
      <c r="D9" s="9">
        <v>3</v>
      </c>
      <c r="E9" s="9">
        <v>4</v>
      </c>
      <c r="F9" s="9">
        <v>1</v>
      </c>
      <c r="G9" s="9">
        <v>2</v>
      </c>
      <c r="H9" s="9">
        <v>2</v>
      </c>
      <c r="I9" s="9">
        <v>1</v>
      </c>
      <c r="J9" s="10">
        <v>4</v>
      </c>
      <c r="K9" s="10">
        <v>3</v>
      </c>
      <c r="L9" s="10">
        <v>2</v>
      </c>
      <c r="M9" s="10">
        <v>2</v>
      </c>
      <c r="N9" s="10">
        <v>1</v>
      </c>
      <c r="O9" s="10">
        <v>3</v>
      </c>
      <c r="P9" s="10">
        <v>3</v>
      </c>
      <c r="Q9" s="10">
        <v>1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</row>
    <row r="10" spans="1:33" x14ac:dyDescent="0.25">
      <c r="B10" s="9">
        <v>4</v>
      </c>
      <c r="C10" s="9">
        <v>3</v>
      </c>
      <c r="D10" s="9">
        <v>3</v>
      </c>
      <c r="E10" s="9">
        <v>4</v>
      </c>
      <c r="F10" s="9">
        <v>4</v>
      </c>
      <c r="G10" s="9">
        <v>3</v>
      </c>
      <c r="H10" s="9">
        <v>3</v>
      </c>
      <c r="I10" s="9">
        <v>1</v>
      </c>
      <c r="J10" s="10">
        <v>4</v>
      </c>
      <c r="K10" s="10">
        <v>3</v>
      </c>
      <c r="L10" s="10">
        <v>3</v>
      </c>
      <c r="M10" s="10">
        <v>3</v>
      </c>
      <c r="N10" s="10">
        <v>1</v>
      </c>
      <c r="O10" s="10">
        <v>3</v>
      </c>
      <c r="P10" s="10">
        <v>3</v>
      </c>
      <c r="Q10" s="10">
        <v>2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3" x14ac:dyDescent="0.25">
      <c r="B11" s="9">
        <v>3</v>
      </c>
      <c r="C11" s="9">
        <v>3</v>
      </c>
      <c r="D11" s="9">
        <v>3</v>
      </c>
      <c r="E11" s="9">
        <v>4</v>
      </c>
      <c r="F11" s="9">
        <v>1</v>
      </c>
      <c r="G11" s="9">
        <v>2</v>
      </c>
      <c r="H11" s="9">
        <v>4</v>
      </c>
      <c r="I11" s="9">
        <v>1</v>
      </c>
      <c r="J11" s="10">
        <v>4</v>
      </c>
      <c r="K11" s="10">
        <v>1</v>
      </c>
      <c r="L11" s="10">
        <v>3</v>
      </c>
      <c r="M11" s="10">
        <v>3</v>
      </c>
      <c r="N11" s="10">
        <v>1</v>
      </c>
      <c r="O11" s="10">
        <v>1</v>
      </c>
      <c r="P11" s="10">
        <v>3</v>
      </c>
      <c r="Q11" s="10">
        <v>1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1:33" x14ac:dyDescent="0.25">
      <c r="B12" s="9">
        <v>1</v>
      </c>
      <c r="C12" s="9">
        <v>2</v>
      </c>
      <c r="D12" s="9">
        <v>3</v>
      </c>
      <c r="E12" s="9">
        <v>1</v>
      </c>
      <c r="F12" s="9">
        <v>1</v>
      </c>
      <c r="G12" s="9">
        <v>4</v>
      </c>
      <c r="H12" s="9">
        <v>4</v>
      </c>
      <c r="I12" s="9">
        <v>1</v>
      </c>
      <c r="J12" s="10">
        <v>3</v>
      </c>
      <c r="K12" s="10">
        <v>2</v>
      </c>
      <c r="L12" s="10">
        <v>3</v>
      </c>
      <c r="M12" s="10">
        <v>4</v>
      </c>
      <c r="N12" s="10">
        <v>1</v>
      </c>
      <c r="O12" s="10">
        <v>1</v>
      </c>
      <c r="P12" s="10">
        <v>3</v>
      </c>
      <c r="Q12" s="10">
        <v>3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1:33" x14ac:dyDescent="0.25">
      <c r="B13" s="9">
        <v>4</v>
      </c>
      <c r="C13" s="9">
        <v>2</v>
      </c>
      <c r="D13" s="9">
        <v>3</v>
      </c>
      <c r="E13" s="9">
        <v>1</v>
      </c>
      <c r="F13" s="9">
        <v>1</v>
      </c>
      <c r="G13" s="9">
        <v>2</v>
      </c>
      <c r="H13" s="9">
        <v>3</v>
      </c>
      <c r="I13" s="9">
        <v>2</v>
      </c>
      <c r="J13" s="10">
        <v>4</v>
      </c>
      <c r="K13" s="10">
        <v>2</v>
      </c>
      <c r="L13" s="10">
        <v>3</v>
      </c>
      <c r="M13" s="10">
        <v>4</v>
      </c>
      <c r="N13" s="10">
        <v>1</v>
      </c>
      <c r="O13" s="10">
        <v>1</v>
      </c>
      <c r="P13" s="10">
        <v>3</v>
      </c>
      <c r="Q13" s="10">
        <v>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spans="1:33" x14ac:dyDescent="0.25">
      <c r="B14" s="9">
        <v>4</v>
      </c>
      <c r="C14" s="9">
        <v>3</v>
      </c>
      <c r="D14" s="9">
        <v>2</v>
      </c>
      <c r="E14" s="9">
        <v>4</v>
      </c>
      <c r="F14" s="9">
        <v>1</v>
      </c>
      <c r="G14" s="9">
        <v>2</v>
      </c>
      <c r="H14" s="9">
        <v>4</v>
      </c>
      <c r="I14" s="9">
        <v>1</v>
      </c>
      <c r="J14" s="10">
        <v>4</v>
      </c>
      <c r="K14" s="10">
        <v>3</v>
      </c>
      <c r="L14" s="10">
        <v>3</v>
      </c>
      <c r="M14" s="10">
        <v>2</v>
      </c>
      <c r="N14" s="10">
        <v>1</v>
      </c>
      <c r="O14" s="10">
        <v>2</v>
      </c>
      <c r="P14" s="10">
        <v>3</v>
      </c>
      <c r="Q14" s="10">
        <v>1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3" x14ac:dyDescent="0.25">
      <c r="B15" s="9">
        <v>4</v>
      </c>
      <c r="C15" s="9">
        <v>3</v>
      </c>
      <c r="D15" s="9">
        <v>3</v>
      </c>
      <c r="E15" s="9">
        <v>4</v>
      </c>
      <c r="F15" s="9">
        <v>1</v>
      </c>
      <c r="G15" s="9">
        <v>2</v>
      </c>
      <c r="H15" s="9">
        <v>4</v>
      </c>
      <c r="I15" s="9">
        <v>1</v>
      </c>
      <c r="J15" s="10">
        <v>4</v>
      </c>
      <c r="K15" s="10">
        <v>3</v>
      </c>
      <c r="L15" s="10">
        <v>3</v>
      </c>
      <c r="M15" s="10">
        <v>3</v>
      </c>
      <c r="N15" s="10">
        <v>1</v>
      </c>
      <c r="O15" s="10">
        <v>2</v>
      </c>
      <c r="P15" s="10">
        <v>3</v>
      </c>
      <c r="Q15" s="10">
        <v>3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</row>
    <row r="16" spans="1:33" x14ac:dyDescent="0.25">
      <c r="B16" s="9">
        <v>4</v>
      </c>
      <c r="C16" s="9">
        <v>3</v>
      </c>
      <c r="D16" s="9">
        <v>3</v>
      </c>
      <c r="E16" s="9">
        <v>4</v>
      </c>
      <c r="F16" s="9">
        <v>0</v>
      </c>
      <c r="G16" s="9">
        <v>4</v>
      </c>
      <c r="H16" s="9">
        <v>1</v>
      </c>
      <c r="I16" s="9">
        <v>3</v>
      </c>
      <c r="J16" s="10">
        <v>4</v>
      </c>
      <c r="K16" s="10">
        <v>1</v>
      </c>
      <c r="L16" s="10">
        <v>1</v>
      </c>
      <c r="M16" s="10">
        <v>1</v>
      </c>
      <c r="N16" s="10">
        <v>1</v>
      </c>
      <c r="O16" s="10">
        <v>2</v>
      </c>
      <c r="P16" s="10">
        <v>3</v>
      </c>
      <c r="Q16" s="10">
        <v>2</v>
      </c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</row>
    <row r="17" spans="1:33" x14ac:dyDescent="0.25">
      <c r="B17" s="9">
        <v>4</v>
      </c>
      <c r="C17" s="9">
        <v>4</v>
      </c>
      <c r="D17" s="9">
        <v>3</v>
      </c>
      <c r="E17" s="9">
        <v>1</v>
      </c>
      <c r="F17" s="9">
        <v>1</v>
      </c>
      <c r="G17" s="9">
        <v>2</v>
      </c>
      <c r="H17" s="9">
        <v>4</v>
      </c>
      <c r="I17" s="9">
        <v>4</v>
      </c>
      <c r="J17" s="10">
        <v>4</v>
      </c>
      <c r="K17" s="10">
        <v>3</v>
      </c>
      <c r="L17" s="10">
        <v>2</v>
      </c>
      <c r="M17" s="10">
        <v>2</v>
      </c>
      <c r="N17" s="10">
        <v>1</v>
      </c>
      <c r="O17" s="10">
        <v>1</v>
      </c>
      <c r="P17" s="10">
        <v>3</v>
      </c>
      <c r="Q17" s="10">
        <v>1</v>
      </c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3" x14ac:dyDescent="0.25">
      <c r="B18" s="9">
        <v>4</v>
      </c>
      <c r="C18" s="9">
        <v>2</v>
      </c>
      <c r="D18" s="9">
        <v>3</v>
      </c>
      <c r="E18" s="9">
        <v>4</v>
      </c>
      <c r="F18" s="9">
        <v>2</v>
      </c>
      <c r="G18" s="9">
        <v>2</v>
      </c>
      <c r="H18" s="9">
        <v>3</v>
      </c>
      <c r="I18" s="9">
        <v>1</v>
      </c>
      <c r="J18" s="10">
        <v>4</v>
      </c>
      <c r="K18" s="10">
        <v>1</v>
      </c>
      <c r="L18" s="10">
        <v>3</v>
      </c>
      <c r="M18" s="10">
        <v>4</v>
      </c>
      <c r="N18" s="10">
        <v>1</v>
      </c>
      <c r="O18" s="10">
        <v>1</v>
      </c>
      <c r="P18" s="10">
        <v>3</v>
      </c>
      <c r="Q18" s="10">
        <v>2</v>
      </c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</row>
    <row r="19" spans="1:33" x14ac:dyDescent="0.25">
      <c r="B19" s="9">
        <v>4</v>
      </c>
      <c r="C19" s="9">
        <v>3</v>
      </c>
      <c r="D19" s="9">
        <v>3</v>
      </c>
      <c r="E19" s="9">
        <v>1</v>
      </c>
      <c r="F19" s="9">
        <v>1</v>
      </c>
      <c r="G19" s="9">
        <v>3</v>
      </c>
      <c r="H19" s="9">
        <v>4</v>
      </c>
      <c r="I19" s="9">
        <v>1</v>
      </c>
      <c r="J19" s="10">
        <v>4</v>
      </c>
      <c r="K19" s="10">
        <v>1</v>
      </c>
      <c r="L19" s="10">
        <v>3</v>
      </c>
      <c r="M19" s="10">
        <v>4</v>
      </c>
      <c r="N19" s="10">
        <v>1</v>
      </c>
      <c r="O19" s="10">
        <v>1</v>
      </c>
      <c r="P19" s="10">
        <v>3</v>
      </c>
      <c r="Q19" s="10">
        <v>2</v>
      </c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</row>
    <row r="20" spans="1:33" x14ac:dyDescent="0.25">
      <c r="B20" s="9">
        <v>4</v>
      </c>
      <c r="C20" s="9">
        <v>3</v>
      </c>
      <c r="D20" s="9">
        <v>3</v>
      </c>
      <c r="E20" s="9">
        <v>1</v>
      </c>
      <c r="F20" s="9">
        <v>1</v>
      </c>
      <c r="G20" s="9">
        <v>4</v>
      </c>
      <c r="H20" s="9">
        <v>4</v>
      </c>
      <c r="I20" s="9">
        <v>2</v>
      </c>
      <c r="J20" s="10">
        <v>4</v>
      </c>
      <c r="K20" s="10">
        <v>2</v>
      </c>
      <c r="L20" s="10">
        <v>3</v>
      </c>
      <c r="M20" s="10">
        <v>3</v>
      </c>
      <c r="N20" s="10">
        <v>1</v>
      </c>
      <c r="O20" s="10">
        <v>1</v>
      </c>
      <c r="P20" s="10">
        <v>3</v>
      </c>
      <c r="Q20" s="10">
        <v>2</v>
      </c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</row>
    <row r="21" spans="1:33" x14ac:dyDescent="0.25">
      <c r="B21" s="9">
        <v>2</v>
      </c>
      <c r="C21" s="9">
        <v>3</v>
      </c>
      <c r="D21" s="9">
        <v>3</v>
      </c>
      <c r="E21" s="9">
        <v>1</v>
      </c>
      <c r="F21" s="9">
        <v>4</v>
      </c>
      <c r="G21" s="9">
        <v>2</v>
      </c>
      <c r="H21" s="9">
        <v>3</v>
      </c>
      <c r="I21" s="9">
        <v>1</v>
      </c>
      <c r="J21" s="10">
        <v>3</v>
      </c>
      <c r="K21" s="10">
        <v>2</v>
      </c>
      <c r="L21" s="10">
        <v>3</v>
      </c>
      <c r="M21" s="10">
        <v>2</v>
      </c>
      <c r="N21" s="10">
        <v>1</v>
      </c>
      <c r="O21" s="10">
        <v>2</v>
      </c>
      <c r="P21" s="10">
        <v>1</v>
      </c>
      <c r="Q21" s="10">
        <v>1</v>
      </c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spans="1:33" x14ac:dyDescent="0.25">
      <c r="B22" s="9">
        <v>4</v>
      </c>
      <c r="C22" s="9">
        <v>4</v>
      </c>
      <c r="D22" s="9">
        <v>3</v>
      </c>
      <c r="E22" s="9">
        <v>4</v>
      </c>
      <c r="F22" s="9">
        <v>1</v>
      </c>
      <c r="G22" s="9">
        <v>1</v>
      </c>
      <c r="H22" s="9">
        <v>3</v>
      </c>
      <c r="I22" s="9">
        <v>1</v>
      </c>
      <c r="J22" s="10">
        <v>4</v>
      </c>
      <c r="K22" s="10">
        <v>2</v>
      </c>
      <c r="L22" s="10">
        <v>3</v>
      </c>
      <c r="M22" s="10">
        <v>4</v>
      </c>
      <c r="N22" s="10">
        <v>1</v>
      </c>
      <c r="O22" s="10">
        <v>1</v>
      </c>
      <c r="P22" s="10">
        <v>3</v>
      </c>
      <c r="Q22" s="10">
        <v>2</v>
      </c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</row>
    <row r="23" spans="1:33" x14ac:dyDescent="0.25">
      <c r="B23" s="9">
        <v>4</v>
      </c>
      <c r="C23" s="9">
        <v>1</v>
      </c>
      <c r="D23" s="9">
        <v>3</v>
      </c>
      <c r="E23" s="9">
        <v>4</v>
      </c>
      <c r="F23" s="9">
        <v>1</v>
      </c>
      <c r="G23" s="9">
        <v>2</v>
      </c>
      <c r="H23" s="9">
        <v>3</v>
      </c>
      <c r="I23" s="9">
        <v>3</v>
      </c>
      <c r="J23" s="10">
        <v>4</v>
      </c>
      <c r="K23" s="10">
        <v>2</v>
      </c>
      <c r="L23" s="10">
        <v>1</v>
      </c>
      <c r="M23" s="10">
        <v>1</v>
      </c>
      <c r="N23" s="10">
        <v>1</v>
      </c>
      <c r="O23" s="10">
        <v>2</v>
      </c>
      <c r="P23" s="10">
        <v>2</v>
      </c>
      <c r="Q23" s="10">
        <v>3</v>
      </c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</row>
    <row r="24" spans="1:33" x14ac:dyDescent="0.25">
      <c r="B24" s="9">
        <v>2</v>
      </c>
      <c r="C24" s="9">
        <v>3</v>
      </c>
      <c r="D24" s="9">
        <v>3</v>
      </c>
      <c r="E24" s="9">
        <v>1</v>
      </c>
      <c r="F24" s="9">
        <v>1</v>
      </c>
      <c r="G24" s="9">
        <v>2</v>
      </c>
      <c r="H24" s="9">
        <v>3</v>
      </c>
      <c r="I24" s="9">
        <v>1</v>
      </c>
      <c r="J24" s="10">
        <v>3</v>
      </c>
      <c r="K24" s="10">
        <v>2</v>
      </c>
      <c r="L24" s="10">
        <v>3</v>
      </c>
      <c r="M24" s="10">
        <v>2</v>
      </c>
      <c r="N24" s="10">
        <v>1</v>
      </c>
      <c r="O24" s="10">
        <v>2</v>
      </c>
      <c r="P24" s="10">
        <v>1</v>
      </c>
      <c r="Q24" s="10">
        <v>1</v>
      </c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1:33" x14ac:dyDescent="0.25">
      <c r="B25" s="9">
        <v>4</v>
      </c>
      <c r="C25" s="9">
        <v>3</v>
      </c>
      <c r="D25" s="9">
        <v>3</v>
      </c>
      <c r="E25" s="9">
        <v>4</v>
      </c>
      <c r="F25" s="9">
        <v>1</v>
      </c>
      <c r="G25" s="9">
        <v>2</v>
      </c>
      <c r="H25" s="9">
        <v>4</v>
      </c>
      <c r="I25" s="9">
        <v>2</v>
      </c>
      <c r="J25" s="10">
        <v>4</v>
      </c>
      <c r="K25" s="10">
        <v>3</v>
      </c>
      <c r="L25" s="10">
        <v>3</v>
      </c>
      <c r="M25" s="10">
        <v>4</v>
      </c>
      <c r="N25" s="10">
        <v>1</v>
      </c>
      <c r="O25" s="10">
        <v>2</v>
      </c>
      <c r="P25" s="10">
        <v>3</v>
      </c>
      <c r="Q25" s="10">
        <v>1</v>
      </c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</row>
    <row r="26" spans="1:33" x14ac:dyDescent="0.25">
      <c r="B26" s="9">
        <v>4</v>
      </c>
      <c r="C26" s="9">
        <v>4</v>
      </c>
      <c r="D26" s="9">
        <v>3</v>
      </c>
      <c r="E26" s="9">
        <v>1</v>
      </c>
      <c r="F26" s="9">
        <v>1</v>
      </c>
      <c r="G26" s="9">
        <v>3</v>
      </c>
      <c r="H26" s="9">
        <v>4</v>
      </c>
      <c r="I26" s="9">
        <v>3</v>
      </c>
      <c r="J26" s="10">
        <v>4</v>
      </c>
      <c r="K26" s="10">
        <v>3</v>
      </c>
      <c r="L26" s="10">
        <v>2</v>
      </c>
      <c r="M26" s="10">
        <v>2</v>
      </c>
      <c r="N26" s="10">
        <v>1</v>
      </c>
      <c r="O26" s="10">
        <v>1</v>
      </c>
      <c r="P26" s="10">
        <v>3</v>
      </c>
      <c r="Q26" s="10">
        <v>2</v>
      </c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</row>
    <row r="27" spans="1:33" x14ac:dyDescent="0.25">
      <c r="A27" t="s">
        <v>117</v>
      </c>
      <c r="B27" s="9">
        <v>2</v>
      </c>
      <c r="C27" s="9">
        <v>4</v>
      </c>
      <c r="D27" s="9">
        <v>1</v>
      </c>
      <c r="E27" s="9">
        <v>3</v>
      </c>
      <c r="F27" s="9">
        <v>1</v>
      </c>
      <c r="G27" s="9">
        <v>1</v>
      </c>
      <c r="H27" s="9">
        <v>1</v>
      </c>
      <c r="I27" s="9">
        <v>1</v>
      </c>
      <c r="J27" s="10">
        <v>4</v>
      </c>
      <c r="K27" s="10">
        <v>2</v>
      </c>
      <c r="L27" s="10">
        <v>1</v>
      </c>
      <c r="M27" s="10">
        <v>3</v>
      </c>
      <c r="N27" s="10">
        <v>4</v>
      </c>
      <c r="O27" s="10">
        <v>3</v>
      </c>
      <c r="P27" s="10">
        <v>1</v>
      </c>
      <c r="Q27" s="10">
        <v>3</v>
      </c>
    </row>
    <row r="28" spans="1:33" x14ac:dyDescent="0.25">
      <c r="B28" s="9">
        <v>1</v>
      </c>
      <c r="C28" s="9">
        <v>3</v>
      </c>
      <c r="D28" s="9">
        <v>1</v>
      </c>
      <c r="E28" s="9">
        <v>1</v>
      </c>
      <c r="F28" s="9">
        <v>1</v>
      </c>
      <c r="G28" s="9">
        <v>0</v>
      </c>
      <c r="H28" s="9">
        <v>1</v>
      </c>
      <c r="I28" s="9">
        <v>1</v>
      </c>
      <c r="J28" s="10">
        <v>2</v>
      </c>
      <c r="K28" s="10">
        <v>3</v>
      </c>
      <c r="L28" s="10">
        <v>1</v>
      </c>
      <c r="M28" s="10">
        <v>3</v>
      </c>
      <c r="N28" s="10">
        <v>4</v>
      </c>
      <c r="O28" s="10">
        <v>3</v>
      </c>
      <c r="P28" s="10">
        <v>1</v>
      </c>
      <c r="Q28" s="10">
        <v>4</v>
      </c>
    </row>
    <row r="29" spans="1:33" x14ac:dyDescent="0.25">
      <c r="B29" s="9">
        <v>3</v>
      </c>
      <c r="C29" s="9">
        <v>3</v>
      </c>
      <c r="D29" s="9">
        <v>1</v>
      </c>
      <c r="E29" s="9">
        <v>3</v>
      </c>
      <c r="F29" s="9">
        <v>4</v>
      </c>
      <c r="G29" s="9">
        <v>2</v>
      </c>
      <c r="H29" s="9">
        <v>1</v>
      </c>
      <c r="I29" s="9">
        <v>1</v>
      </c>
      <c r="J29" s="10">
        <v>2</v>
      </c>
      <c r="K29" s="10">
        <v>3</v>
      </c>
      <c r="L29" s="10">
        <v>1</v>
      </c>
      <c r="M29" s="10">
        <v>2</v>
      </c>
      <c r="N29" s="10">
        <v>1</v>
      </c>
      <c r="O29" s="10">
        <v>2</v>
      </c>
      <c r="P29" s="10">
        <v>1</v>
      </c>
      <c r="Q29" s="10">
        <v>3</v>
      </c>
    </row>
    <row r="30" spans="1:33" x14ac:dyDescent="0.25">
      <c r="B30" s="9">
        <v>3</v>
      </c>
      <c r="C30" s="9">
        <v>3</v>
      </c>
      <c r="D30" s="9">
        <v>1</v>
      </c>
      <c r="E30" s="9">
        <v>1</v>
      </c>
      <c r="F30" s="9">
        <v>4</v>
      </c>
      <c r="G30" s="9">
        <v>0</v>
      </c>
      <c r="H30" s="9">
        <v>1</v>
      </c>
      <c r="I30" s="9">
        <v>1</v>
      </c>
      <c r="J30" s="10">
        <v>3</v>
      </c>
      <c r="K30" s="10">
        <v>2</v>
      </c>
      <c r="L30" s="10">
        <v>1</v>
      </c>
      <c r="M30" s="10">
        <v>3</v>
      </c>
      <c r="N30" s="10">
        <v>4</v>
      </c>
      <c r="O30" s="10">
        <v>2</v>
      </c>
      <c r="P30" s="10">
        <v>1</v>
      </c>
      <c r="Q30" s="10">
        <v>2</v>
      </c>
    </row>
    <row r="31" spans="1:33" x14ac:dyDescent="0.25">
      <c r="B31" s="9">
        <v>2</v>
      </c>
      <c r="C31" s="9">
        <v>2</v>
      </c>
      <c r="D31" s="9">
        <v>1</v>
      </c>
      <c r="E31" s="9">
        <v>1</v>
      </c>
      <c r="F31" s="9">
        <v>1</v>
      </c>
      <c r="G31" s="9">
        <v>1</v>
      </c>
      <c r="H31" s="9">
        <v>1</v>
      </c>
      <c r="I31" s="9">
        <v>1</v>
      </c>
      <c r="J31" s="10">
        <v>4</v>
      </c>
      <c r="K31" s="10">
        <v>2</v>
      </c>
      <c r="L31" s="10">
        <v>1</v>
      </c>
      <c r="M31" s="10">
        <v>5</v>
      </c>
      <c r="N31" s="10">
        <v>4</v>
      </c>
      <c r="O31" s="10">
        <v>2</v>
      </c>
      <c r="P31" s="10">
        <v>1</v>
      </c>
      <c r="Q31" s="10">
        <v>1</v>
      </c>
    </row>
    <row r="32" spans="1:33" x14ac:dyDescent="0.25">
      <c r="B32" s="9">
        <v>3</v>
      </c>
      <c r="C32" s="9">
        <v>3</v>
      </c>
      <c r="D32" s="9">
        <v>1</v>
      </c>
      <c r="E32" s="9">
        <v>1</v>
      </c>
      <c r="F32" s="9">
        <v>4</v>
      </c>
      <c r="G32" s="9">
        <v>0</v>
      </c>
      <c r="H32" s="9">
        <v>1</v>
      </c>
      <c r="I32" s="9">
        <v>1</v>
      </c>
      <c r="J32" s="10">
        <v>3</v>
      </c>
      <c r="K32" s="10">
        <v>3</v>
      </c>
      <c r="L32" s="10">
        <v>1</v>
      </c>
      <c r="M32" s="10">
        <v>3</v>
      </c>
      <c r="N32" s="10">
        <v>4</v>
      </c>
      <c r="O32" s="10">
        <v>2</v>
      </c>
      <c r="P32" s="10">
        <v>1</v>
      </c>
      <c r="Q32" s="10">
        <v>2</v>
      </c>
    </row>
    <row r="33" spans="2:17" x14ac:dyDescent="0.25">
      <c r="B33" s="9">
        <v>3</v>
      </c>
      <c r="C33" s="9">
        <v>2</v>
      </c>
      <c r="D33" s="9">
        <v>2</v>
      </c>
      <c r="E33" s="9">
        <v>3</v>
      </c>
      <c r="F33" s="9">
        <v>4</v>
      </c>
      <c r="G33" s="9">
        <v>3</v>
      </c>
      <c r="H33" s="9">
        <v>1</v>
      </c>
      <c r="I33" s="9">
        <v>1</v>
      </c>
      <c r="J33" s="10">
        <v>2</v>
      </c>
      <c r="K33" s="10">
        <v>4</v>
      </c>
      <c r="L33" s="10">
        <v>1</v>
      </c>
      <c r="M33" s="10">
        <v>3</v>
      </c>
      <c r="N33" s="10">
        <v>4</v>
      </c>
      <c r="O33" s="10">
        <v>1</v>
      </c>
      <c r="P33" s="10">
        <v>1</v>
      </c>
      <c r="Q33" s="10">
        <v>2</v>
      </c>
    </row>
    <row r="34" spans="2:17" x14ac:dyDescent="0.25">
      <c r="B34" s="9">
        <v>1</v>
      </c>
      <c r="C34" s="9">
        <v>3</v>
      </c>
      <c r="D34" s="9">
        <v>1</v>
      </c>
      <c r="E34" s="9">
        <v>1</v>
      </c>
      <c r="F34" s="9">
        <v>4</v>
      </c>
      <c r="G34" s="9">
        <v>2</v>
      </c>
      <c r="H34" s="9">
        <v>1</v>
      </c>
      <c r="I34" s="9">
        <v>1</v>
      </c>
      <c r="J34" s="10">
        <v>2</v>
      </c>
      <c r="K34" s="10">
        <v>3</v>
      </c>
      <c r="L34" s="10">
        <v>1</v>
      </c>
      <c r="M34" s="10">
        <v>2</v>
      </c>
      <c r="N34" s="10">
        <v>1</v>
      </c>
      <c r="O34" s="10">
        <v>2</v>
      </c>
      <c r="P34" s="10">
        <v>1</v>
      </c>
      <c r="Q34" s="10">
        <v>2</v>
      </c>
    </row>
    <row r="35" spans="2:17" x14ac:dyDescent="0.25">
      <c r="B35" s="9">
        <v>3</v>
      </c>
      <c r="C35" s="9">
        <v>4</v>
      </c>
      <c r="D35" s="9">
        <v>1</v>
      </c>
      <c r="E35" s="9">
        <v>1</v>
      </c>
      <c r="F35" s="9">
        <v>4</v>
      </c>
      <c r="G35" s="9">
        <v>3</v>
      </c>
      <c r="H35" s="9">
        <v>1</v>
      </c>
      <c r="I35" s="9">
        <v>4</v>
      </c>
      <c r="J35" s="10">
        <v>2</v>
      </c>
      <c r="K35" s="10">
        <v>2</v>
      </c>
      <c r="L35" s="10">
        <v>1</v>
      </c>
      <c r="M35" s="10">
        <v>2</v>
      </c>
      <c r="N35" s="10">
        <v>4</v>
      </c>
      <c r="O35" s="10">
        <v>3</v>
      </c>
      <c r="P35" s="10">
        <v>1</v>
      </c>
      <c r="Q35" s="10">
        <v>1</v>
      </c>
    </row>
    <row r="36" spans="2:17" x14ac:dyDescent="0.25">
      <c r="B36" s="9">
        <v>1</v>
      </c>
      <c r="C36" s="9">
        <v>2</v>
      </c>
      <c r="D36" s="9">
        <v>1</v>
      </c>
      <c r="E36" s="9">
        <v>1</v>
      </c>
      <c r="F36" s="9">
        <v>1</v>
      </c>
      <c r="G36" s="9">
        <v>3</v>
      </c>
      <c r="H36" s="9">
        <v>1</v>
      </c>
      <c r="I36" s="9">
        <v>3</v>
      </c>
      <c r="J36" s="10">
        <v>3</v>
      </c>
      <c r="K36" s="10">
        <v>3</v>
      </c>
      <c r="L36" s="10">
        <v>1</v>
      </c>
      <c r="M36" s="10">
        <v>3</v>
      </c>
      <c r="N36" s="10">
        <v>4</v>
      </c>
      <c r="O36" s="10">
        <v>3</v>
      </c>
      <c r="P36" s="10">
        <v>1</v>
      </c>
      <c r="Q36" s="10">
        <v>3</v>
      </c>
    </row>
    <row r="37" spans="2:17" x14ac:dyDescent="0.25">
      <c r="B37" s="9">
        <v>1</v>
      </c>
      <c r="C37" s="9">
        <v>3</v>
      </c>
      <c r="D37" s="9">
        <v>2</v>
      </c>
      <c r="E37" s="9">
        <v>2</v>
      </c>
      <c r="F37" s="9">
        <v>4</v>
      </c>
      <c r="G37" s="9">
        <v>2</v>
      </c>
      <c r="H37" s="9">
        <v>1</v>
      </c>
      <c r="I37" s="9">
        <v>1</v>
      </c>
      <c r="J37" s="10">
        <v>1</v>
      </c>
      <c r="K37" s="10">
        <v>3</v>
      </c>
      <c r="L37" s="10">
        <v>1</v>
      </c>
      <c r="M37" s="10">
        <v>1</v>
      </c>
      <c r="N37" s="10">
        <v>4</v>
      </c>
      <c r="O37" s="10">
        <v>1</v>
      </c>
      <c r="P37" s="10">
        <v>1</v>
      </c>
      <c r="Q37" s="10">
        <v>2</v>
      </c>
    </row>
    <row r="38" spans="2:17" x14ac:dyDescent="0.25">
      <c r="B38" s="9">
        <v>2</v>
      </c>
      <c r="C38" s="9">
        <v>4</v>
      </c>
      <c r="D38" s="9">
        <v>1</v>
      </c>
      <c r="E38" s="9">
        <v>2</v>
      </c>
      <c r="F38" s="9">
        <v>4</v>
      </c>
      <c r="G38" s="9">
        <v>3</v>
      </c>
      <c r="H38" s="9">
        <v>1</v>
      </c>
      <c r="I38" s="9">
        <v>1</v>
      </c>
      <c r="J38" s="10">
        <v>3</v>
      </c>
      <c r="K38" s="10">
        <v>4</v>
      </c>
      <c r="L38" s="10">
        <v>1</v>
      </c>
      <c r="M38" s="10">
        <v>2</v>
      </c>
      <c r="N38" s="10">
        <v>4</v>
      </c>
      <c r="O38" s="10">
        <v>1</v>
      </c>
      <c r="P38" s="10">
        <v>1</v>
      </c>
      <c r="Q38" s="10">
        <v>1</v>
      </c>
    </row>
    <row r="39" spans="2:17" x14ac:dyDescent="0.25">
      <c r="B39" s="9">
        <v>2</v>
      </c>
      <c r="C39" s="9">
        <v>3</v>
      </c>
      <c r="D39" s="9">
        <v>1</v>
      </c>
      <c r="E39" s="9">
        <v>1</v>
      </c>
      <c r="F39" s="9">
        <v>4</v>
      </c>
      <c r="G39" s="9">
        <v>3</v>
      </c>
      <c r="H39" s="9">
        <v>1</v>
      </c>
      <c r="I39" s="9">
        <v>1</v>
      </c>
      <c r="J39" s="10">
        <v>1</v>
      </c>
      <c r="K39" s="10">
        <v>2</v>
      </c>
      <c r="L39" s="10">
        <v>1</v>
      </c>
      <c r="M39" s="10">
        <v>1</v>
      </c>
      <c r="N39" s="10">
        <v>1</v>
      </c>
      <c r="O39" s="10">
        <v>3</v>
      </c>
      <c r="P39" s="10">
        <v>1</v>
      </c>
      <c r="Q39" s="10">
        <v>1</v>
      </c>
    </row>
    <row r="40" spans="2:17" x14ac:dyDescent="0.25">
      <c r="B40" s="9">
        <v>1</v>
      </c>
      <c r="C40" s="9">
        <v>2</v>
      </c>
      <c r="D40" s="9">
        <v>2</v>
      </c>
      <c r="E40" s="9">
        <v>1</v>
      </c>
      <c r="F40" s="9">
        <v>4</v>
      </c>
      <c r="G40" s="9">
        <v>4</v>
      </c>
      <c r="H40" s="9">
        <v>1</v>
      </c>
      <c r="I40" s="9">
        <v>2</v>
      </c>
      <c r="J40" s="10">
        <v>4</v>
      </c>
      <c r="K40" s="10">
        <v>2</v>
      </c>
      <c r="L40" s="10">
        <v>1</v>
      </c>
      <c r="M40" s="10">
        <v>2</v>
      </c>
      <c r="N40" s="10">
        <v>4</v>
      </c>
      <c r="O40" s="10">
        <v>2</v>
      </c>
      <c r="P40" s="10">
        <v>1</v>
      </c>
      <c r="Q40" s="10">
        <v>3</v>
      </c>
    </row>
    <row r="41" spans="2:17" x14ac:dyDescent="0.25">
      <c r="B41" s="9">
        <v>1</v>
      </c>
      <c r="C41" s="9">
        <v>3</v>
      </c>
      <c r="D41" s="9">
        <v>1</v>
      </c>
      <c r="E41" s="9">
        <v>3</v>
      </c>
      <c r="F41" s="9">
        <v>4</v>
      </c>
      <c r="G41" s="9">
        <v>2</v>
      </c>
      <c r="H41" s="9">
        <v>1</v>
      </c>
      <c r="I41" s="9">
        <v>1</v>
      </c>
      <c r="J41" s="10">
        <v>2</v>
      </c>
      <c r="K41" s="10">
        <v>3</v>
      </c>
      <c r="L41" s="10">
        <v>1</v>
      </c>
      <c r="M41" s="10">
        <v>2</v>
      </c>
      <c r="N41" s="10">
        <v>1</v>
      </c>
      <c r="O41" s="10">
        <v>2</v>
      </c>
      <c r="P41" s="10">
        <v>1</v>
      </c>
      <c r="Q41" s="10">
        <v>2</v>
      </c>
    </row>
    <row r="42" spans="2:17" x14ac:dyDescent="0.25">
      <c r="B42" s="9">
        <v>3</v>
      </c>
      <c r="C42" s="9">
        <v>3</v>
      </c>
      <c r="D42" s="9">
        <v>1</v>
      </c>
      <c r="E42" s="9">
        <v>3</v>
      </c>
      <c r="F42" s="9">
        <v>4</v>
      </c>
      <c r="G42" s="9">
        <v>3</v>
      </c>
      <c r="H42" s="9">
        <v>1</v>
      </c>
      <c r="I42" s="9">
        <v>1</v>
      </c>
      <c r="J42" s="10">
        <v>2</v>
      </c>
      <c r="K42" s="10">
        <v>3</v>
      </c>
      <c r="L42" s="10">
        <v>1</v>
      </c>
      <c r="M42" s="10">
        <v>3</v>
      </c>
      <c r="N42" s="10">
        <v>4</v>
      </c>
      <c r="O42" s="10">
        <v>3</v>
      </c>
      <c r="P42" s="10">
        <v>1</v>
      </c>
      <c r="Q42" s="10">
        <v>3</v>
      </c>
    </row>
    <row r="43" spans="2:17" x14ac:dyDescent="0.25">
      <c r="B43" s="9">
        <v>3</v>
      </c>
      <c r="C43" s="9">
        <v>3</v>
      </c>
      <c r="D43" s="9">
        <v>1</v>
      </c>
      <c r="E43" s="9">
        <v>1</v>
      </c>
      <c r="F43" s="9">
        <v>4</v>
      </c>
      <c r="G43" s="9">
        <v>3</v>
      </c>
      <c r="H43" s="9">
        <v>1</v>
      </c>
      <c r="I43" s="9">
        <v>4</v>
      </c>
      <c r="J43" s="10">
        <v>3</v>
      </c>
      <c r="K43" s="10">
        <v>3</v>
      </c>
      <c r="L43" s="10">
        <v>1</v>
      </c>
      <c r="M43" s="10">
        <v>3</v>
      </c>
      <c r="N43" s="10">
        <v>4</v>
      </c>
      <c r="O43" s="10">
        <v>3</v>
      </c>
      <c r="P43" s="10">
        <v>1</v>
      </c>
      <c r="Q43" s="10">
        <v>4</v>
      </c>
    </row>
    <row r="44" spans="2:17" x14ac:dyDescent="0.25">
      <c r="B44" s="9">
        <v>2</v>
      </c>
      <c r="C44" s="9">
        <v>3</v>
      </c>
      <c r="D44" s="9">
        <v>1</v>
      </c>
      <c r="E44" s="9">
        <v>1</v>
      </c>
      <c r="F44" s="9">
        <v>3</v>
      </c>
      <c r="G44" s="9">
        <v>2</v>
      </c>
      <c r="H44" s="9">
        <v>1</v>
      </c>
      <c r="I44" s="9">
        <v>3</v>
      </c>
      <c r="J44" s="10">
        <v>2</v>
      </c>
      <c r="K44" s="10">
        <v>3</v>
      </c>
      <c r="L44" s="10">
        <v>1</v>
      </c>
      <c r="M44" s="10">
        <v>3</v>
      </c>
      <c r="N44" s="10">
        <v>4</v>
      </c>
      <c r="O44" s="10">
        <v>3</v>
      </c>
      <c r="P44" s="10">
        <v>1</v>
      </c>
      <c r="Q44" s="10">
        <v>3</v>
      </c>
    </row>
    <row r="45" spans="2:17" x14ac:dyDescent="0.25">
      <c r="B45" s="9">
        <v>4</v>
      </c>
      <c r="C45" s="9">
        <v>4</v>
      </c>
      <c r="D45" s="9">
        <v>1</v>
      </c>
      <c r="E45" s="9">
        <v>2</v>
      </c>
      <c r="F45" s="9">
        <v>4</v>
      </c>
      <c r="G45" s="9">
        <v>0</v>
      </c>
      <c r="H45" s="9">
        <v>1</v>
      </c>
      <c r="I45" s="9">
        <v>2</v>
      </c>
      <c r="J45" s="10">
        <v>3</v>
      </c>
      <c r="K45" s="10">
        <v>3</v>
      </c>
      <c r="L45" s="10">
        <v>1</v>
      </c>
      <c r="M45" s="10">
        <v>3</v>
      </c>
      <c r="N45" s="10">
        <v>4</v>
      </c>
      <c r="O45" s="10">
        <v>2</v>
      </c>
      <c r="P45" s="10">
        <v>1</v>
      </c>
      <c r="Q45" s="10">
        <v>4</v>
      </c>
    </row>
    <row r="46" spans="2:17" x14ac:dyDescent="0.25">
      <c r="B46" s="9">
        <v>3</v>
      </c>
      <c r="C46" s="9">
        <v>3</v>
      </c>
      <c r="D46" s="9">
        <v>1</v>
      </c>
      <c r="E46" s="9">
        <v>1</v>
      </c>
      <c r="F46" s="9">
        <v>4</v>
      </c>
      <c r="G46" s="9">
        <v>4</v>
      </c>
      <c r="H46" s="9">
        <v>1</v>
      </c>
      <c r="I46" s="9">
        <v>1</v>
      </c>
      <c r="J46" s="10">
        <v>1</v>
      </c>
      <c r="K46" s="10">
        <v>2</v>
      </c>
      <c r="L46" s="10">
        <v>1</v>
      </c>
      <c r="M46" s="10">
        <v>1</v>
      </c>
      <c r="N46" s="10">
        <v>4</v>
      </c>
      <c r="O46" s="10">
        <v>2</v>
      </c>
      <c r="P46" s="10">
        <v>1</v>
      </c>
      <c r="Q46" s="10">
        <v>1</v>
      </c>
    </row>
    <row r="47" spans="2:17" x14ac:dyDescent="0.25">
      <c r="B47" s="9">
        <v>1</v>
      </c>
      <c r="C47" s="9">
        <v>2</v>
      </c>
      <c r="D47" s="9">
        <v>1</v>
      </c>
      <c r="E47" s="9">
        <v>1</v>
      </c>
      <c r="F47" s="9">
        <v>1</v>
      </c>
      <c r="G47" s="9">
        <v>2</v>
      </c>
      <c r="H47" s="9">
        <v>1</v>
      </c>
      <c r="I47" s="9">
        <v>3</v>
      </c>
      <c r="J47" s="10">
        <v>3</v>
      </c>
      <c r="K47" s="10">
        <v>3</v>
      </c>
      <c r="L47" s="10">
        <v>1</v>
      </c>
      <c r="M47" s="10">
        <v>1</v>
      </c>
      <c r="N47" s="10">
        <v>4</v>
      </c>
      <c r="O47" s="10">
        <v>3</v>
      </c>
      <c r="P47" s="10">
        <v>1</v>
      </c>
      <c r="Q47" s="10">
        <v>3</v>
      </c>
    </row>
    <row r="48" spans="2:17" x14ac:dyDescent="0.25">
      <c r="B48" s="9">
        <v>2</v>
      </c>
      <c r="C48" s="9">
        <v>3</v>
      </c>
      <c r="D48" s="9">
        <v>1</v>
      </c>
      <c r="E48" s="9">
        <v>4</v>
      </c>
      <c r="F48" s="9">
        <v>1</v>
      </c>
      <c r="G48" s="9">
        <v>2</v>
      </c>
      <c r="H48" s="9">
        <v>1</v>
      </c>
      <c r="I48" s="9">
        <v>1</v>
      </c>
      <c r="J48" s="10">
        <v>2</v>
      </c>
      <c r="K48" s="10">
        <v>4</v>
      </c>
      <c r="L48" s="10">
        <v>1</v>
      </c>
      <c r="M48" s="10">
        <v>3</v>
      </c>
      <c r="N48" s="10">
        <v>4</v>
      </c>
      <c r="O48" s="10">
        <v>2</v>
      </c>
      <c r="P48" s="10">
        <v>1</v>
      </c>
      <c r="Q48" s="10">
        <v>3</v>
      </c>
    </row>
    <row r="49" spans="1:17" x14ac:dyDescent="0.25">
      <c r="B49" s="9">
        <v>1</v>
      </c>
      <c r="C49" s="9">
        <v>2</v>
      </c>
      <c r="D49" s="9">
        <v>2</v>
      </c>
      <c r="E49" s="9">
        <v>1</v>
      </c>
      <c r="F49" s="9">
        <v>4</v>
      </c>
      <c r="G49" s="9">
        <v>3</v>
      </c>
      <c r="H49" s="9">
        <v>1</v>
      </c>
      <c r="I49" s="9">
        <v>1</v>
      </c>
      <c r="J49" s="10">
        <v>1</v>
      </c>
      <c r="K49" s="10">
        <v>3</v>
      </c>
      <c r="L49" s="10">
        <v>1</v>
      </c>
      <c r="M49" s="10">
        <v>3</v>
      </c>
      <c r="N49" s="10">
        <v>4</v>
      </c>
      <c r="O49" s="10">
        <v>0</v>
      </c>
      <c r="P49" s="10">
        <v>0</v>
      </c>
      <c r="Q49" s="10">
        <v>1</v>
      </c>
    </row>
    <row r="50" spans="1:17" x14ac:dyDescent="0.25">
      <c r="A50" t="s">
        <v>117</v>
      </c>
      <c r="B50" s="9">
        <v>2</v>
      </c>
      <c r="C50" s="9">
        <v>1</v>
      </c>
      <c r="D50" s="9">
        <v>1</v>
      </c>
      <c r="E50" s="9">
        <v>1</v>
      </c>
      <c r="F50" s="9">
        <v>1</v>
      </c>
      <c r="G50" s="9">
        <v>1</v>
      </c>
      <c r="H50" s="9">
        <v>2</v>
      </c>
      <c r="I50" s="9">
        <v>1</v>
      </c>
      <c r="J50" s="10">
        <v>1</v>
      </c>
      <c r="K50" s="10">
        <v>1</v>
      </c>
      <c r="L50" s="10">
        <v>1</v>
      </c>
      <c r="M50" s="10">
        <v>1</v>
      </c>
      <c r="N50" s="10">
        <v>1</v>
      </c>
      <c r="O50" s="10">
        <v>1</v>
      </c>
      <c r="P50" s="10">
        <v>1</v>
      </c>
      <c r="Q50" s="10">
        <v>1</v>
      </c>
    </row>
    <row r="51" spans="1:17" x14ac:dyDescent="0.25">
      <c r="B51" s="9">
        <v>2</v>
      </c>
      <c r="C51" s="9">
        <v>1</v>
      </c>
      <c r="D51" s="9">
        <v>1</v>
      </c>
      <c r="E51" s="9">
        <v>1</v>
      </c>
      <c r="F51" s="9">
        <v>1</v>
      </c>
      <c r="G51" s="9">
        <v>3</v>
      </c>
      <c r="H51" s="9">
        <v>2</v>
      </c>
      <c r="I51" s="9">
        <v>1</v>
      </c>
      <c r="J51" s="10">
        <v>1</v>
      </c>
      <c r="K51" s="10">
        <v>1</v>
      </c>
      <c r="L51" s="10">
        <v>1</v>
      </c>
      <c r="M51" s="10">
        <v>1</v>
      </c>
      <c r="N51" s="10">
        <v>1</v>
      </c>
      <c r="O51" s="10">
        <v>1</v>
      </c>
      <c r="P51" s="10">
        <v>2</v>
      </c>
      <c r="Q51" s="10">
        <v>1</v>
      </c>
    </row>
    <row r="52" spans="1:17" x14ac:dyDescent="0.25">
      <c r="B52" s="9">
        <v>2</v>
      </c>
      <c r="C52" s="9">
        <v>1</v>
      </c>
      <c r="D52" s="9">
        <v>1</v>
      </c>
      <c r="E52" s="9">
        <v>1</v>
      </c>
      <c r="F52" s="9">
        <v>1</v>
      </c>
      <c r="G52" s="9">
        <v>2</v>
      </c>
      <c r="H52" s="9">
        <v>4</v>
      </c>
      <c r="I52" s="9">
        <v>1</v>
      </c>
      <c r="J52" s="10">
        <v>1</v>
      </c>
      <c r="K52" s="10">
        <v>1</v>
      </c>
      <c r="L52" s="10">
        <v>1</v>
      </c>
      <c r="M52" s="10">
        <v>1</v>
      </c>
      <c r="N52" s="10">
        <v>1</v>
      </c>
      <c r="O52" s="10">
        <v>1</v>
      </c>
      <c r="P52" s="10">
        <v>4</v>
      </c>
      <c r="Q52" s="10">
        <v>1</v>
      </c>
    </row>
    <row r="53" spans="1:17" x14ac:dyDescent="0.25">
      <c r="B53" s="9">
        <v>2</v>
      </c>
      <c r="C53" s="9">
        <v>1</v>
      </c>
      <c r="D53" s="9">
        <v>1</v>
      </c>
      <c r="E53" s="9">
        <v>1</v>
      </c>
      <c r="F53" s="9">
        <v>3</v>
      </c>
      <c r="G53" s="9">
        <v>1</v>
      </c>
      <c r="H53" s="9">
        <v>1</v>
      </c>
      <c r="I53" s="9">
        <v>1</v>
      </c>
      <c r="J53" s="10">
        <v>1</v>
      </c>
      <c r="K53" s="10">
        <v>1</v>
      </c>
      <c r="L53" s="10">
        <v>1</v>
      </c>
      <c r="M53" s="10">
        <v>1</v>
      </c>
      <c r="N53" s="10">
        <v>1</v>
      </c>
      <c r="O53" s="10">
        <v>2</v>
      </c>
      <c r="P53" s="10">
        <v>1</v>
      </c>
      <c r="Q53" s="10">
        <v>1</v>
      </c>
    </row>
    <row r="54" spans="1:17" x14ac:dyDescent="0.25">
      <c r="B54" s="9">
        <v>2</v>
      </c>
      <c r="C54" s="9">
        <v>1</v>
      </c>
      <c r="D54" s="9">
        <v>1</v>
      </c>
      <c r="E54" s="9">
        <v>1</v>
      </c>
      <c r="F54" s="9">
        <v>1</v>
      </c>
      <c r="G54" s="9">
        <v>3</v>
      </c>
      <c r="H54" s="9">
        <v>3</v>
      </c>
      <c r="I54" s="9">
        <v>1</v>
      </c>
      <c r="J54" s="10">
        <v>1</v>
      </c>
      <c r="K54" s="10">
        <v>1</v>
      </c>
      <c r="L54" s="10">
        <v>1</v>
      </c>
      <c r="M54" s="10">
        <v>1</v>
      </c>
      <c r="N54" s="10">
        <v>1</v>
      </c>
      <c r="O54" s="10">
        <v>2</v>
      </c>
      <c r="P54" s="10">
        <v>2</v>
      </c>
      <c r="Q54" s="10">
        <v>1</v>
      </c>
    </row>
    <row r="55" spans="1:17" x14ac:dyDescent="0.25">
      <c r="B55" s="9">
        <v>2</v>
      </c>
      <c r="C55" s="9">
        <v>1</v>
      </c>
      <c r="D55" s="9">
        <v>1</v>
      </c>
      <c r="E55" s="9">
        <v>1</v>
      </c>
      <c r="F55" s="9">
        <v>3</v>
      </c>
      <c r="G55" s="9">
        <v>1</v>
      </c>
      <c r="H55" s="9">
        <v>1</v>
      </c>
      <c r="I55" s="9">
        <v>1</v>
      </c>
      <c r="J55" s="10">
        <v>1</v>
      </c>
      <c r="K55" s="10">
        <v>1</v>
      </c>
      <c r="L55" s="10">
        <v>1</v>
      </c>
      <c r="M55" s="10">
        <v>1</v>
      </c>
      <c r="N55" s="10">
        <v>1</v>
      </c>
      <c r="O55" s="10">
        <v>1</v>
      </c>
      <c r="P55" s="10">
        <v>3</v>
      </c>
      <c r="Q55" s="10">
        <v>1</v>
      </c>
    </row>
    <row r="56" spans="1:17" x14ac:dyDescent="0.25">
      <c r="B56" s="9">
        <v>2</v>
      </c>
      <c r="C56" s="9">
        <v>1</v>
      </c>
      <c r="D56" s="9">
        <v>1</v>
      </c>
      <c r="E56" s="9">
        <v>1</v>
      </c>
      <c r="F56" s="9">
        <v>1</v>
      </c>
      <c r="G56" s="9">
        <v>1</v>
      </c>
      <c r="H56" s="9">
        <v>4</v>
      </c>
      <c r="I56" s="9">
        <v>1</v>
      </c>
      <c r="J56" s="10">
        <v>1</v>
      </c>
      <c r="K56" s="10">
        <v>1</v>
      </c>
      <c r="L56" s="10">
        <v>1</v>
      </c>
      <c r="M56" s="10">
        <v>1</v>
      </c>
      <c r="N56" s="10">
        <v>1</v>
      </c>
      <c r="O56" s="10">
        <v>4</v>
      </c>
      <c r="P56" s="10">
        <v>2</v>
      </c>
      <c r="Q56" s="10">
        <v>2</v>
      </c>
    </row>
    <row r="57" spans="1:17" x14ac:dyDescent="0.25">
      <c r="B57" s="9">
        <v>3</v>
      </c>
      <c r="C57" s="9">
        <v>1</v>
      </c>
      <c r="D57" s="9">
        <v>1</v>
      </c>
      <c r="E57" s="9">
        <v>1</v>
      </c>
      <c r="F57" s="9">
        <v>1</v>
      </c>
      <c r="G57" s="9">
        <v>1</v>
      </c>
      <c r="H57" s="9">
        <v>1</v>
      </c>
      <c r="I57" s="9">
        <v>1</v>
      </c>
      <c r="J57" s="10">
        <v>1</v>
      </c>
      <c r="K57" s="10">
        <v>1</v>
      </c>
      <c r="L57" s="10">
        <v>1</v>
      </c>
      <c r="M57" s="10">
        <v>1</v>
      </c>
      <c r="N57" s="10">
        <v>1</v>
      </c>
      <c r="O57" s="10">
        <v>1</v>
      </c>
      <c r="P57" s="10">
        <v>2</v>
      </c>
      <c r="Q57" s="10">
        <v>2</v>
      </c>
    </row>
    <row r="58" spans="1:17" x14ac:dyDescent="0.25">
      <c r="B58" s="9">
        <v>3</v>
      </c>
      <c r="C58" s="9">
        <v>1</v>
      </c>
      <c r="D58" s="9">
        <v>1</v>
      </c>
      <c r="E58" s="9">
        <v>1</v>
      </c>
      <c r="F58" s="9">
        <v>1</v>
      </c>
      <c r="G58" s="9">
        <v>1</v>
      </c>
      <c r="H58" s="9">
        <v>1</v>
      </c>
      <c r="I58" s="9">
        <v>1</v>
      </c>
      <c r="J58" s="10">
        <v>1</v>
      </c>
      <c r="K58" s="10">
        <v>1</v>
      </c>
      <c r="L58" s="10">
        <v>1</v>
      </c>
      <c r="M58" s="10">
        <v>1</v>
      </c>
      <c r="N58" s="10">
        <v>1</v>
      </c>
      <c r="O58" s="10">
        <v>2</v>
      </c>
      <c r="P58" s="10">
        <v>3</v>
      </c>
      <c r="Q58" s="10">
        <v>1</v>
      </c>
    </row>
    <row r="59" spans="1:17" x14ac:dyDescent="0.25">
      <c r="B59" s="9">
        <v>1</v>
      </c>
      <c r="C59" s="9">
        <v>1</v>
      </c>
      <c r="D59" s="9">
        <v>1</v>
      </c>
      <c r="E59" s="9">
        <v>1</v>
      </c>
      <c r="F59" s="9">
        <v>1</v>
      </c>
      <c r="G59" s="9">
        <v>2</v>
      </c>
      <c r="H59" s="9">
        <v>4</v>
      </c>
      <c r="I59" s="9">
        <v>4</v>
      </c>
      <c r="J59" s="10">
        <v>2</v>
      </c>
      <c r="K59" s="10">
        <v>1</v>
      </c>
      <c r="L59" s="10">
        <v>1</v>
      </c>
      <c r="M59" s="10">
        <v>1</v>
      </c>
      <c r="N59" s="10">
        <v>1</v>
      </c>
      <c r="O59" s="10">
        <v>1</v>
      </c>
      <c r="P59" s="10">
        <v>4</v>
      </c>
      <c r="Q59" s="10">
        <v>1</v>
      </c>
    </row>
    <row r="60" spans="1:17" x14ac:dyDescent="0.25">
      <c r="B60" s="9">
        <v>2</v>
      </c>
      <c r="C60" s="9">
        <v>1</v>
      </c>
      <c r="D60" s="9">
        <v>1</v>
      </c>
      <c r="E60" s="9">
        <v>1</v>
      </c>
      <c r="F60" s="9">
        <v>1</v>
      </c>
      <c r="G60" s="9">
        <v>2</v>
      </c>
      <c r="H60" s="9">
        <v>4</v>
      </c>
      <c r="I60" s="9">
        <v>1</v>
      </c>
      <c r="J60" s="10">
        <v>4</v>
      </c>
      <c r="K60" s="10">
        <v>1</v>
      </c>
      <c r="L60" s="10">
        <v>1</v>
      </c>
      <c r="M60" s="10">
        <v>1</v>
      </c>
      <c r="N60" s="10">
        <v>2</v>
      </c>
      <c r="O60" s="10">
        <v>1</v>
      </c>
      <c r="P60" s="10">
        <v>4</v>
      </c>
      <c r="Q60" s="10">
        <v>1</v>
      </c>
    </row>
    <row r="61" spans="1:17" x14ac:dyDescent="0.25">
      <c r="B61" s="9">
        <v>2</v>
      </c>
      <c r="C61" s="9">
        <v>1</v>
      </c>
      <c r="D61" s="9">
        <v>1</v>
      </c>
      <c r="E61" s="9">
        <v>1</v>
      </c>
      <c r="F61" s="9">
        <v>1</v>
      </c>
      <c r="G61" s="9">
        <v>4</v>
      </c>
      <c r="H61" s="9">
        <v>4</v>
      </c>
      <c r="I61" s="9">
        <v>1</v>
      </c>
      <c r="J61" s="10">
        <v>1</v>
      </c>
      <c r="K61" s="10">
        <v>1</v>
      </c>
      <c r="L61" s="10">
        <v>1</v>
      </c>
      <c r="M61" s="10">
        <v>1</v>
      </c>
      <c r="N61" s="10">
        <v>1</v>
      </c>
      <c r="O61" s="10">
        <v>3</v>
      </c>
      <c r="P61" s="10">
        <v>4</v>
      </c>
      <c r="Q61" s="10">
        <v>2</v>
      </c>
    </row>
    <row r="62" spans="1:17" x14ac:dyDescent="0.25">
      <c r="B62" s="9">
        <v>1</v>
      </c>
      <c r="C62" s="9">
        <v>0</v>
      </c>
      <c r="D62" s="9">
        <v>1</v>
      </c>
      <c r="E62" s="9">
        <v>1</v>
      </c>
      <c r="F62" s="9">
        <v>1</v>
      </c>
      <c r="G62" s="9">
        <v>1</v>
      </c>
      <c r="H62" s="9">
        <v>4</v>
      </c>
      <c r="I62" s="9">
        <v>2</v>
      </c>
      <c r="J62" s="10">
        <v>3</v>
      </c>
      <c r="K62" s="10">
        <v>1</v>
      </c>
      <c r="L62" s="10">
        <v>1</v>
      </c>
      <c r="M62" s="10">
        <v>1</v>
      </c>
      <c r="N62" s="10">
        <v>1</v>
      </c>
      <c r="O62" s="10">
        <v>1</v>
      </c>
      <c r="P62" s="10">
        <v>2</v>
      </c>
      <c r="Q62" s="10">
        <v>1</v>
      </c>
    </row>
    <row r="63" spans="1:17" x14ac:dyDescent="0.25">
      <c r="B63" s="9">
        <v>1</v>
      </c>
      <c r="C63" s="9">
        <v>1</v>
      </c>
      <c r="D63" s="9">
        <v>1</v>
      </c>
      <c r="E63" s="9">
        <v>1</v>
      </c>
      <c r="F63" s="9">
        <v>1</v>
      </c>
      <c r="G63" s="9">
        <v>4</v>
      </c>
      <c r="H63" s="9">
        <v>1</v>
      </c>
      <c r="I63" s="9">
        <v>1</v>
      </c>
      <c r="J63" s="10">
        <v>1</v>
      </c>
      <c r="K63" s="10">
        <v>1</v>
      </c>
      <c r="L63" s="10">
        <v>1</v>
      </c>
      <c r="M63" s="10">
        <v>1</v>
      </c>
      <c r="N63" s="10">
        <v>1</v>
      </c>
      <c r="O63" s="10">
        <v>1</v>
      </c>
      <c r="P63" s="10">
        <v>2</v>
      </c>
      <c r="Q63" s="10">
        <v>1</v>
      </c>
    </row>
    <row r="64" spans="1:17" x14ac:dyDescent="0.25">
      <c r="B64" s="9">
        <v>2</v>
      </c>
      <c r="C64" s="9">
        <v>1</v>
      </c>
      <c r="D64" s="9">
        <v>1</v>
      </c>
      <c r="E64" s="9">
        <v>1</v>
      </c>
      <c r="F64" s="9">
        <v>1</v>
      </c>
      <c r="G64" s="9">
        <v>1</v>
      </c>
      <c r="H64" s="9">
        <v>4</v>
      </c>
      <c r="I64" s="9">
        <v>1</v>
      </c>
      <c r="J64" s="10">
        <v>2</v>
      </c>
      <c r="K64" s="10">
        <v>1</v>
      </c>
      <c r="L64" s="10">
        <v>1</v>
      </c>
      <c r="M64" s="10">
        <v>1</v>
      </c>
      <c r="N64" s="10">
        <v>1</v>
      </c>
      <c r="O64" s="10">
        <v>1</v>
      </c>
      <c r="P64" s="10">
        <v>3</v>
      </c>
      <c r="Q64" s="10">
        <v>1</v>
      </c>
    </row>
    <row r="65" spans="1:17" x14ac:dyDescent="0.25">
      <c r="B65" s="9">
        <v>3</v>
      </c>
      <c r="C65" s="9">
        <v>1</v>
      </c>
      <c r="D65" s="9">
        <v>1</v>
      </c>
      <c r="E65" s="9">
        <v>1</v>
      </c>
      <c r="F65" s="9">
        <v>1</v>
      </c>
      <c r="G65" s="9">
        <v>2</v>
      </c>
      <c r="H65" s="9">
        <v>4</v>
      </c>
      <c r="I65" s="9">
        <v>1</v>
      </c>
      <c r="J65" s="10">
        <v>1</v>
      </c>
      <c r="K65" s="10">
        <v>1</v>
      </c>
      <c r="L65" s="10">
        <v>1</v>
      </c>
      <c r="M65" s="10">
        <v>1</v>
      </c>
      <c r="N65" s="10">
        <v>1</v>
      </c>
      <c r="O65" s="10">
        <v>1</v>
      </c>
      <c r="P65" s="10">
        <v>4</v>
      </c>
      <c r="Q65" s="10">
        <v>1</v>
      </c>
    </row>
    <row r="66" spans="1:17" x14ac:dyDescent="0.25">
      <c r="B66" s="9">
        <v>3</v>
      </c>
      <c r="C66" s="9">
        <v>1</v>
      </c>
      <c r="D66" s="9">
        <v>1</v>
      </c>
      <c r="E66" s="9">
        <v>1</v>
      </c>
      <c r="F66" s="9">
        <v>1</v>
      </c>
      <c r="G66" s="9">
        <v>4</v>
      </c>
      <c r="H66" s="9">
        <v>4</v>
      </c>
      <c r="I66" s="9">
        <v>1</v>
      </c>
      <c r="J66" s="10">
        <v>1</v>
      </c>
      <c r="K66" s="10">
        <v>1</v>
      </c>
      <c r="L66" s="10">
        <v>1</v>
      </c>
      <c r="M66" s="10">
        <v>1</v>
      </c>
      <c r="N66" s="10">
        <v>1</v>
      </c>
      <c r="O66" s="10">
        <v>1</v>
      </c>
      <c r="P66" s="10">
        <v>4</v>
      </c>
      <c r="Q66" s="10">
        <v>1</v>
      </c>
    </row>
    <row r="67" spans="1:17" x14ac:dyDescent="0.25">
      <c r="B67" s="9">
        <v>3</v>
      </c>
      <c r="C67" s="9">
        <v>1</v>
      </c>
      <c r="D67" s="9">
        <v>3</v>
      </c>
      <c r="E67" s="9">
        <v>4</v>
      </c>
      <c r="F67" s="9">
        <v>1</v>
      </c>
      <c r="G67" s="9">
        <v>2</v>
      </c>
      <c r="H67" s="9">
        <v>1</v>
      </c>
      <c r="I67" s="9">
        <v>4</v>
      </c>
      <c r="J67" s="10">
        <v>3</v>
      </c>
      <c r="K67" s="10">
        <v>1</v>
      </c>
      <c r="L67" s="10">
        <v>1</v>
      </c>
      <c r="M67" s="10">
        <v>1</v>
      </c>
      <c r="N67" s="10">
        <v>2</v>
      </c>
      <c r="O67" s="10">
        <v>1</v>
      </c>
      <c r="P67" s="10">
        <v>4</v>
      </c>
      <c r="Q67" s="10">
        <v>1</v>
      </c>
    </row>
    <row r="68" spans="1:17" x14ac:dyDescent="0.25">
      <c r="B68" s="9">
        <v>3</v>
      </c>
      <c r="C68" s="9">
        <v>1</v>
      </c>
      <c r="D68" s="9">
        <v>1</v>
      </c>
      <c r="E68" s="9">
        <v>1</v>
      </c>
      <c r="F68" s="9">
        <v>2</v>
      </c>
      <c r="G68" s="9">
        <v>1</v>
      </c>
      <c r="H68" s="9">
        <v>1</v>
      </c>
      <c r="I68" s="9">
        <v>1</v>
      </c>
      <c r="J68" s="10">
        <v>1</v>
      </c>
      <c r="K68" s="10">
        <v>1</v>
      </c>
      <c r="L68" s="10">
        <v>1</v>
      </c>
      <c r="M68" s="10">
        <v>1</v>
      </c>
      <c r="N68" s="10">
        <v>1</v>
      </c>
      <c r="O68" s="10">
        <v>2</v>
      </c>
      <c r="P68" s="10">
        <v>1</v>
      </c>
      <c r="Q68" s="10">
        <v>1</v>
      </c>
    </row>
    <row r="69" spans="1:17" x14ac:dyDescent="0.25">
      <c r="B69" s="9">
        <v>1</v>
      </c>
      <c r="C69" s="9">
        <v>1</v>
      </c>
      <c r="D69" s="9">
        <v>1</v>
      </c>
      <c r="E69" s="9">
        <v>1</v>
      </c>
      <c r="F69" s="9">
        <v>1</v>
      </c>
      <c r="G69" s="9">
        <v>2</v>
      </c>
      <c r="H69" s="9">
        <v>1</v>
      </c>
      <c r="I69" s="9">
        <v>1</v>
      </c>
      <c r="J69" s="10">
        <v>1</v>
      </c>
      <c r="K69" s="10">
        <v>1</v>
      </c>
      <c r="L69" s="10">
        <v>1</v>
      </c>
      <c r="M69" s="10">
        <v>1</v>
      </c>
      <c r="N69" s="10">
        <v>1</v>
      </c>
      <c r="O69" s="10">
        <v>1</v>
      </c>
      <c r="P69" s="10">
        <v>1</v>
      </c>
      <c r="Q69" s="10">
        <v>1</v>
      </c>
    </row>
    <row r="70" spans="1:17" x14ac:dyDescent="0.25">
      <c r="B70" s="9">
        <v>3</v>
      </c>
      <c r="C70" s="9">
        <v>1</v>
      </c>
      <c r="D70" s="9">
        <v>2</v>
      </c>
      <c r="E70" s="9">
        <v>4</v>
      </c>
      <c r="F70" s="9">
        <v>1</v>
      </c>
      <c r="G70" s="9">
        <v>2</v>
      </c>
      <c r="H70" s="9">
        <v>1</v>
      </c>
      <c r="I70" s="9">
        <v>4</v>
      </c>
      <c r="J70" s="10">
        <v>3</v>
      </c>
      <c r="K70" s="10">
        <v>1</v>
      </c>
      <c r="L70" s="10">
        <v>1</v>
      </c>
      <c r="M70" s="10">
        <v>1</v>
      </c>
      <c r="N70" s="10">
        <v>2</v>
      </c>
      <c r="O70" s="10">
        <v>1</v>
      </c>
      <c r="P70" s="10">
        <v>4</v>
      </c>
      <c r="Q70" s="10">
        <v>1</v>
      </c>
    </row>
    <row r="71" spans="1:17" x14ac:dyDescent="0.25">
      <c r="B71" s="9">
        <v>2</v>
      </c>
      <c r="C71" s="9">
        <v>1</v>
      </c>
      <c r="D71" s="9">
        <v>1</v>
      </c>
      <c r="E71" s="9">
        <v>1</v>
      </c>
      <c r="F71" s="9">
        <v>1</v>
      </c>
      <c r="G71" s="9">
        <v>3</v>
      </c>
      <c r="H71" s="9">
        <v>4</v>
      </c>
      <c r="I71" s="9">
        <v>1</v>
      </c>
      <c r="J71" s="10">
        <v>1</v>
      </c>
      <c r="K71" s="10">
        <v>1</v>
      </c>
      <c r="L71" s="10">
        <v>1</v>
      </c>
      <c r="M71" s="10">
        <v>1</v>
      </c>
      <c r="N71" s="10">
        <v>1</v>
      </c>
      <c r="O71" s="10">
        <v>1</v>
      </c>
      <c r="P71" s="10">
        <v>2</v>
      </c>
      <c r="Q71" s="10">
        <v>1</v>
      </c>
    </row>
    <row r="72" spans="1:17" x14ac:dyDescent="0.25">
      <c r="B72" s="9">
        <v>3</v>
      </c>
      <c r="C72" s="9">
        <v>1</v>
      </c>
      <c r="D72" s="9">
        <v>1</v>
      </c>
      <c r="E72" s="9">
        <v>1</v>
      </c>
      <c r="F72" s="9">
        <v>0</v>
      </c>
      <c r="G72" s="9">
        <v>2</v>
      </c>
      <c r="H72" s="9">
        <v>3</v>
      </c>
      <c r="I72" s="9">
        <v>1</v>
      </c>
      <c r="J72" s="10">
        <v>0</v>
      </c>
      <c r="K72" s="10">
        <v>1</v>
      </c>
      <c r="L72" s="10">
        <v>1</v>
      </c>
      <c r="M72" s="10">
        <v>0</v>
      </c>
      <c r="N72" s="10">
        <v>1</v>
      </c>
      <c r="O72" s="10">
        <v>1</v>
      </c>
      <c r="P72" s="10">
        <v>4</v>
      </c>
      <c r="Q72" s="10">
        <v>1</v>
      </c>
    </row>
    <row r="74" spans="1:17" x14ac:dyDescent="0.25">
      <c r="A74" t="s">
        <v>89</v>
      </c>
      <c r="B74" s="12">
        <f t="shared" ref="B74:Q74" si="3">SUM(B4:B73)</f>
        <v>182</v>
      </c>
      <c r="C74" s="12">
        <f t="shared" si="3"/>
        <v>158</v>
      </c>
      <c r="D74" s="12">
        <f t="shared" si="3"/>
        <v>121</v>
      </c>
      <c r="E74" s="12">
        <f t="shared" si="3"/>
        <v>133</v>
      </c>
      <c r="F74" s="12">
        <f t="shared" si="3"/>
        <v>129</v>
      </c>
      <c r="G74" s="12">
        <f t="shared" si="3"/>
        <v>147</v>
      </c>
      <c r="H74" s="12">
        <f t="shared" si="3"/>
        <v>159</v>
      </c>
      <c r="I74" s="12">
        <f t="shared" si="3"/>
        <v>106</v>
      </c>
      <c r="J74" s="12">
        <f t="shared" si="3"/>
        <v>174</v>
      </c>
      <c r="K74" s="12">
        <f t="shared" si="3"/>
        <v>137</v>
      </c>
      <c r="L74" s="12">
        <f t="shared" si="3"/>
        <v>107</v>
      </c>
      <c r="M74" s="12">
        <f t="shared" si="3"/>
        <v>137</v>
      </c>
      <c r="N74" s="12">
        <f t="shared" si="3"/>
        <v>129</v>
      </c>
      <c r="O74" s="12">
        <f t="shared" si="3"/>
        <v>116</v>
      </c>
      <c r="P74" s="12">
        <f t="shared" si="3"/>
        <v>148</v>
      </c>
      <c r="Q74" s="12">
        <f t="shared" si="3"/>
        <v>120</v>
      </c>
    </row>
    <row r="75" spans="1:17" x14ac:dyDescent="0.25">
      <c r="A75" t="s">
        <v>154</v>
      </c>
      <c r="B75">
        <f>AVERAGE(B4:B72)</f>
        <v>2.63768115942029</v>
      </c>
    </row>
  </sheetData>
  <mergeCells count="2">
    <mergeCell ref="J2:Q2"/>
    <mergeCell ref="J1:Q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zoomScale="80" zoomScaleNormal="80" workbookViewId="0">
      <selection activeCell="H19" sqref="H19:H27"/>
    </sheetView>
  </sheetViews>
  <sheetFormatPr defaultRowHeight="15" x14ac:dyDescent="0.25"/>
  <cols>
    <col min="1" max="1" width="24.85546875" customWidth="1"/>
    <col min="7" max="7" width="19.5703125" customWidth="1"/>
    <col min="8" max="8" width="23.42578125" customWidth="1"/>
    <col min="9" max="9" width="24.28515625" customWidth="1"/>
  </cols>
  <sheetData>
    <row r="1" spans="1:17" x14ac:dyDescent="0.25">
      <c r="J1" t="s">
        <v>89</v>
      </c>
    </row>
    <row r="2" spans="1:17" x14ac:dyDescent="0.25">
      <c r="A2" t="s">
        <v>134</v>
      </c>
      <c r="B2" t="s">
        <v>143</v>
      </c>
      <c r="C2" t="s">
        <v>145</v>
      </c>
      <c r="D2" t="s">
        <v>144</v>
      </c>
      <c r="E2" t="s">
        <v>148</v>
      </c>
      <c r="F2" t="s">
        <v>149</v>
      </c>
      <c r="G2" t="s">
        <v>153</v>
      </c>
      <c r="H2" t="s">
        <v>155</v>
      </c>
      <c r="I2" t="s">
        <v>152</v>
      </c>
      <c r="J2" t="s">
        <v>110</v>
      </c>
      <c r="K2" t="s">
        <v>105</v>
      </c>
      <c r="L2" t="s">
        <v>114</v>
      </c>
      <c r="M2" t="s">
        <v>112</v>
      </c>
      <c r="N2" t="s">
        <v>115</v>
      </c>
      <c r="O2" t="s">
        <v>111</v>
      </c>
      <c r="P2" t="s">
        <v>116</v>
      </c>
      <c r="Q2" t="s">
        <v>113</v>
      </c>
    </row>
    <row r="3" spans="1:17" x14ac:dyDescent="0.25">
      <c r="A3" t="s">
        <v>142</v>
      </c>
      <c r="I3" t="s">
        <v>122</v>
      </c>
      <c r="J3">
        <v>174</v>
      </c>
      <c r="K3">
        <v>145</v>
      </c>
      <c r="L3">
        <v>124</v>
      </c>
      <c r="M3">
        <v>109</v>
      </c>
      <c r="N3">
        <v>130</v>
      </c>
      <c r="O3">
        <v>101</v>
      </c>
      <c r="P3">
        <v>124</v>
      </c>
      <c r="Q3">
        <v>120</v>
      </c>
    </row>
    <row r="4" spans="1:17" x14ac:dyDescent="0.25">
      <c r="A4" t="s">
        <v>110</v>
      </c>
      <c r="B4" s="15">
        <v>189.13043478260869</v>
      </c>
      <c r="C4" s="15">
        <v>213.04349999999999</v>
      </c>
      <c r="D4" s="15">
        <f>C4-B4</f>
        <v>23.913065217391306</v>
      </c>
      <c r="E4" s="15">
        <f>92-B4</f>
        <v>-97.130434782608688</v>
      </c>
      <c r="F4">
        <f>D4/E4</f>
        <v>-0.24619538943598929</v>
      </c>
      <c r="G4" s="15">
        <v>-0.24619538943598929</v>
      </c>
      <c r="H4" s="14">
        <f>F4*100</f>
        <v>-24.619538943598929</v>
      </c>
      <c r="I4" t="s">
        <v>123</v>
      </c>
      <c r="J4">
        <v>196</v>
      </c>
      <c r="K4">
        <v>136</v>
      </c>
      <c r="L4">
        <v>111</v>
      </c>
      <c r="M4">
        <v>162</v>
      </c>
      <c r="N4">
        <v>136</v>
      </c>
      <c r="O4">
        <v>132</v>
      </c>
      <c r="P4">
        <v>132</v>
      </c>
      <c r="Q4">
        <v>138</v>
      </c>
    </row>
    <row r="5" spans="1:17" x14ac:dyDescent="0.25">
      <c r="A5" t="s">
        <v>138</v>
      </c>
      <c r="B5" s="15">
        <v>157.6087</v>
      </c>
      <c r="C5" s="15">
        <v>147.8261</v>
      </c>
      <c r="D5" s="15">
        <f t="shared" ref="D5:D11" si="0">C5-B5</f>
        <v>-9.7826000000000022</v>
      </c>
      <c r="E5" s="15">
        <f t="shared" ref="E5:E11" si="1">92-B5</f>
        <v>-65.608699999999999</v>
      </c>
      <c r="F5">
        <f t="shared" ref="F5:F11" si="2">D5/E5</f>
        <v>0.14910522537407389</v>
      </c>
      <c r="G5" s="15">
        <v>0.14910522537407389</v>
      </c>
      <c r="H5" s="14">
        <f>F5*100</f>
        <v>14.910522537407388</v>
      </c>
      <c r="I5" t="s">
        <v>124</v>
      </c>
      <c r="J5">
        <v>182</v>
      </c>
      <c r="K5">
        <v>158</v>
      </c>
      <c r="L5">
        <v>121</v>
      </c>
      <c r="M5">
        <v>133</v>
      </c>
      <c r="N5">
        <v>129</v>
      </c>
      <c r="O5">
        <v>147</v>
      </c>
      <c r="P5">
        <v>159</v>
      </c>
      <c r="Q5">
        <v>106</v>
      </c>
    </row>
    <row r="6" spans="1:17" x14ac:dyDescent="0.25">
      <c r="A6" t="s">
        <v>139</v>
      </c>
      <c r="B6" s="15">
        <v>134.7826</v>
      </c>
      <c r="C6" s="15">
        <v>120.65219999999999</v>
      </c>
      <c r="D6" s="15">
        <f t="shared" si="0"/>
        <v>-14.130400000000009</v>
      </c>
      <c r="E6" s="15">
        <f t="shared" si="1"/>
        <v>-42.782600000000002</v>
      </c>
      <c r="F6">
        <f t="shared" si="2"/>
        <v>0.33028380696825366</v>
      </c>
      <c r="G6" s="15">
        <v>0.33028380696825366</v>
      </c>
      <c r="H6" s="14">
        <f t="shared" ref="H6:H11" si="3">F6*100</f>
        <v>33.028380696825366</v>
      </c>
      <c r="I6" t="s">
        <v>125</v>
      </c>
      <c r="J6">
        <v>174</v>
      </c>
      <c r="K6">
        <v>137</v>
      </c>
      <c r="L6">
        <v>107</v>
      </c>
      <c r="M6">
        <v>137</v>
      </c>
      <c r="N6">
        <v>129</v>
      </c>
      <c r="O6">
        <v>116</v>
      </c>
      <c r="P6">
        <v>148</v>
      </c>
      <c r="Q6">
        <v>120</v>
      </c>
    </row>
    <row r="7" spans="1:17" x14ac:dyDescent="0.25">
      <c r="A7" t="s">
        <v>140</v>
      </c>
      <c r="B7" s="15">
        <v>118.4783</v>
      </c>
      <c r="C7" s="15">
        <v>176.08699999999999</v>
      </c>
      <c r="D7" s="15">
        <f t="shared" si="0"/>
        <v>57.608699999999985</v>
      </c>
      <c r="E7" s="15">
        <f t="shared" si="1"/>
        <v>-26.478300000000004</v>
      </c>
      <c r="F7">
        <f t="shared" si="2"/>
        <v>-2.1756948142441161</v>
      </c>
      <c r="G7" s="15">
        <v>-2.1756948142441161</v>
      </c>
      <c r="H7" s="14">
        <f t="shared" si="3"/>
        <v>-217.56948142441161</v>
      </c>
      <c r="J7" t="s">
        <v>146</v>
      </c>
    </row>
    <row r="8" spans="1:17" x14ac:dyDescent="0.25">
      <c r="A8" t="s">
        <v>141</v>
      </c>
      <c r="B8" s="15">
        <v>141.30430000000001</v>
      </c>
      <c r="C8" s="15">
        <v>147.8261</v>
      </c>
      <c r="D8" s="15">
        <f t="shared" si="0"/>
        <v>6.5217999999999847</v>
      </c>
      <c r="E8" s="15">
        <f t="shared" si="1"/>
        <v>-49.304300000000012</v>
      </c>
      <c r="F8">
        <f t="shared" si="2"/>
        <v>-0.13227649515356638</v>
      </c>
      <c r="G8" s="15">
        <v>-0.13227649515356638</v>
      </c>
      <c r="H8" s="14">
        <f t="shared" si="3"/>
        <v>-13.227649515356637</v>
      </c>
      <c r="I8" t="s">
        <v>122</v>
      </c>
      <c r="J8">
        <f>J3/92*100</f>
        <v>189.13043478260869</v>
      </c>
      <c r="K8">
        <f t="shared" ref="K8:Q8" si="4">K3/92*100</f>
        <v>157.60869565217391</v>
      </c>
      <c r="L8">
        <f t="shared" si="4"/>
        <v>134.78260869565219</v>
      </c>
      <c r="M8">
        <f t="shared" si="4"/>
        <v>118.4782608695652</v>
      </c>
      <c r="N8">
        <f t="shared" si="4"/>
        <v>141.30434782608697</v>
      </c>
      <c r="O8">
        <f>O3/92*100</f>
        <v>109.78260869565217</v>
      </c>
      <c r="P8">
        <f t="shared" si="4"/>
        <v>134.78260869565219</v>
      </c>
      <c r="Q8">
        <f t="shared" si="4"/>
        <v>130.43478260869566</v>
      </c>
    </row>
    <row r="9" spans="1:17" x14ac:dyDescent="0.25">
      <c r="A9" t="s">
        <v>111</v>
      </c>
      <c r="B9" s="15">
        <v>109.7826</v>
      </c>
      <c r="C9" s="15">
        <v>143.47829999999999</v>
      </c>
      <c r="D9" s="15">
        <f t="shared" si="0"/>
        <v>33.695699999999988</v>
      </c>
      <c r="E9" s="15">
        <f t="shared" si="1"/>
        <v>-17.782600000000002</v>
      </c>
      <c r="F9">
        <f t="shared" si="2"/>
        <v>-1.8948691417453007</v>
      </c>
      <c r="G9" s="15">
        <v>-1.8948691417453007</v>
      </c>
      <c r="H9" s="14">
        <f t="shared" si="3"/>
        <v>-189.48691417453009</v>
      </c>
      <c r="I9" t="s">
        <v>123</v>
      </c>
      <c r="J9">
        <f t="shared" ref="J9:Q9" si="5">J4/92*100</f>
        <v>213.04347826086959</v>
      </c>
      <c r="K9">
        <f t="shared" si="5"/>
        <v>147.82608695652172</v>
      </c>
      <c r="L9">
        <f t="shared" si="5"/>
        <v>120.65217391304348</v>
      </c>
      <c r="M9">
        <f t="shared" si="5"/>
        <v>176.08695652173913</v>
      </c>
      <c r="N9">
        <f t="shared" si="5"/>
        <v>147.82608695652172</v>
      </c>
      <c r="O9">
        <f t="shared" si="5"/>
        <v>143.47826086956522</v>
      </c>
      <c r="P9">
        <f t="shared" si="5"/>
        <v>143.47826086956522</v>
      </c>
      <c r="Q9">
        <f t="shared" si="5"/>
        <v>150</v>
      </c>
    </row>
    <row r="10" spans="1:17" x14ac:dyDescent="0.25">
      <c r="A10" t="s">
        <v>116</v>
      </c>
      <c r="B10" s="15">
        <v>134.7826</v>
      </c>
      <c r="C10" s="15">
        <v>143.47829999999999</v>
      </c>
      <c r="D10" s="15">
        <f t="shared" si="0"/>
        <v>8.695699999999988</v>
      </c>
      <c r="E10" s="15">
        <f t="shared" si="1"/>
        <v>-42.782600000000002</v>
      </c>
      <c r="F10">
        <f t="shared" si="2"/>
        <v>-0.20325319171812811</v>
      </c>
      <c r="G10" s="15">
        <v>-0.20325319171812811</v>
      </c>
      <c r="H10" s="14">
        <f t="shared" si="3"/>
        <v>-20.325319171812811</v>
      </c>
      <c r="I10" t="s">
        <v>124</v>
      </c>
      <c r="J10">
        <f t="shared" ref="J10:Q10" si="6">J5/92*100</f>
        <v>197.82608695652172</v>
      </c>
      <c r="K10">
        <f t="shared" si="6"/>
        <v>171.73913043478262</v>
      </c>
      <c r="L10">
        <f t="shared" si="6"/>
        <v>131.52173913043478</v>
      </c>
      <c r="M10">
        <f t="shared" si="6"/>
        <v>144.56521739130434</v>
      </c>
      <c r="N10">
        <f t="shared" si="6"/>
        <v>140.21739130434781</v>
      </c>
      <c r="O10">
        <f t="shared" si="6"/>
        <v>159.78260869565219</v>
      </c>
      <c r="P10">
        <f t="shared" si="6"/>
        <v>172.82608695652172</v>
      </c>
      <c r="Q10">
        <f t="shared" si="6"/>
        <v>115.21739130434783</v>
      </c>
    </row>
    <row r="11" spans="1:17" x14ac:dyDescent="0.25">
      <c r="A11" t="s">
        <v>113</v>
      </c>
      <c r="B11" s="15">
        <v>130.4348</v>
      </c>
      <c r="C11" s="15">
        <v>150</v>
      </c>
      <c r="D11" s="15">
        <f t="shared" si="0"/>
        <v>19.565200000000004</v>
      </c>
      <c r="E11" s="15">
        <f t="shared" si="1"/>
        <v>-38.434799999999996</v>
      </c>
      <c r="F11">
        <f t="shared" si="2"/>
        <v>-0.50904909092801331</v>
      </c>
      <c r="G11" s="15">
        <v>-0.50904909092801331</v>
      </c>
      <c r="H11" s="14">
        <f t="shared" si="3"/>
        <v>-50.904909092801333</v>
      </c>
      <c r="I11" t="s">
        <v>125</v>
      </c>
      <c r="J11">
        <f t="shared" ref="J11:Q11" si="7">J6/92*100</f>
        <v>189.13043478260869</v>
      </c>
      <c r="K11">
        <f t="shared" si="7"/>
        <v>148.91304347826087</v>
      </c>
      <c r="L11">
        <f t="shared" si="7"/>
        <v>116.30434782608697</v>
      </c>
      <c r="M11">
        <f t="shared" si="7"/>
        <v>148.91304347826087</v>
      </c>
      <c r="N11">
        <f t="shared" si="7"/>
        <v>140.21739130434781</v>
      </c>
      <c r="O11">
        <f t="shared" si="7"/>
        <v>126.08695652173914</v>
      </c>
      <c r="P11">
        <f t="shared" si="7"/>
        <v>160.86956521739131</v>
      </c>
      <c r="Q11">
        <f t="shared" si="7"/>
        <v>130.43478260869566</v>
      </c>
    </row>
    <row r="12" spans="1:17" x14ac:dyDescent="0.25">
      <c r="E12" t="s">
        <v>150</v>
      </c>
      <c r="F12" s="15">
        <f>AVERAGE(F4:F11)</f>
        <v>-0.58524363636034826</v>
      </c>
    </row>
    <row r="13" spans="1:17" x14ac:dyDescent="0.25">
      <c r="J13" t="s">
        <v>146</v>
      </c>
    </row>
    <row r="14" spans="1:17" x14ac:dyDescent="0.25">
      <c r="A14" t="s">
        <v>147</v>
      </c>
      <c r="I14" t="s">
        <v>122</v>
      </c>
      <c r="J14" s="15">
        <v>189.13043478260869</v>
      </c>
      <c r="K14" s="15">
        <v>157.60869565217391</v>
      </c>
      <c r="L14" s="15">
        <v>134.78260869565219</v>
      </c>
      <c r="M14" s="15">
        <v>118.4782608695652</v>
      </c>
      <c r="N14" s="15">
        <v>141.30434782608697</v>
      </c>
      <c r="O14" s="15">
        <v>109.78260869565217</v>
      </c>
      <c r="P14" s="15">
        <v>134.78260869565219</v>
      </c>
      <c r="Q14" s="15">
        <v>130.43478260869566</v>
      </c>
    </row>
    <row r="15" spans="1:17" x14ac:dyDescent="0.25">
      <c r="I15" t="s">
        <v>123</v>
      </c>
      <c r="J15" s="15">
        <v>213.04347826086959</v>
      </c>
      <c r="K15" s="15">
        <v>147.82608695652172</v>
      </c>
      <c r="L15" s="15">
        <v>120.65217391304348</v>
      </c>
      <c r="M15" s="15">
        <v>176.08695652173913</v>
      </c>
      <c r="N15" s="15">
        <v>147.82608695652172</v>
      </c>
      <c r="O15" s="15">
        <v>143.47826086956522</v>
      </c>
      <c r="P15" s="15">
        <v>143.47826086956522</v>
      </c>
      <c r="Q15" s="15">
        <v>150</v>
      </c>
    </row>
    <row r="16" spans="1:17" x14ac:dyDescent="0.25">
      <c r="I16" t="s">
        <v>124</v>
      </c>
      <c r="J16" s="15">
        <v>197.82608695652172</v>
      </c>
      <c r="K16" s="15">
        <v>171.73913043478262</v>
      </c>
      <c r="L16" s="15">
        <v>131.52173913043478</v>
      </c>
      <c r="M16" s="15">
        <v>144.56521739130434</v>
      </c>
      <c r="N16" s="15">
        <v>140.21739130434781</v>
      </c>
      <c r="O16" s="15">
        <v>159.78260869565219</v>
      </c>
      <c r="P16" s="15">
        <v>172.82608695652172</v>
      </c>
      <c r="Q16" s="15">
        <v>115.21739130434783</v>
      </c>
    </row>
    <row r="17" spans="1:17" x14ac:dyDescent="0.25">
      <c r="A17" t="s">
        <v>137</v>
      </c>
      <c r="B17" t="s">
        <v>143</v>
      </c>
      <c r="C17" t="s">
        <v>145</v>
      </c>
      <c r="D17" t="s">
        <v>144</v>
      </c>
      <c r="E17" t="s">
        <v>148</v>
      </c>
      <c r="F17" t="s">
        <v>149</v>
      </c>
      <c r="I17" t="s">
        <v>125</v>
      </c>
      <c r="J17" s="15">
        <v>189.13043478260869</v>
      </c>
      <c r="K17" s="15">
        <v>148.91304347826087</v>
      </c>
      <c r="L17" s="15">
        <v>116.30434782608697</v>
      </c>
      <c r="M17" s="15">
        <v>148.91304347826087</v>
      </c>
      <c r="N17" s="15">
        <v>140.21739130434781</v>
      </c>
      <c r="O17" s="15">
        <v>126.08695652173914</v>
      </c>
      <c r="P17" s="15">
        <v>160.86956521739131</v>
      </c>
      <c r="Q17" s="15">
        <v>130.43478260869566</v>
      </c>
    </row>
    <row r="18" spans="1:17" x14ac:dyDescent="0.25">
      <c r="A18" t="s">
        <v>142</v>
      </c>
    </row>
    <row r="19" spans="1:17" x14ac:dyDescent="0.25">
      <c r="A19" t="s">
        <v>110</v>
      </c>
      <c r="B19">
        <v>197.83</v>
      </c>
      <c r="C19">
        <v>189.13</v>
      </c>
      <c r="D19">
        <f>C19-B19</f>
        <v>-8.7000000000000171</v>
      </c>
      <c r="E19">
        <f>92-B19</f>
        <v>-105.83000000000001</v>
      </c>
      <c r="F19">
        <f>D19/E19</f>
        <v>8.2207313616177044E-2</v>
      </c>
      <c r="G19" s="15">
        <v>8.2207313616177044E-2</v>
      </c>
      <c r="H19" s="15">
        <f>G19*100</f>
        <v>8.2207313616177036</v>
      </c>
    </row>
    <row r="20" spans="1:17" x14ac:dyDescent="0.25">
      <c r="A20" t="s">
        <v>138</v>
      </c>
      <c r="B20">
        <v>171.74</v>
      </c>
      <c r="C20">
        <v>148.91</v>
      </c>
      <c r="D20">
        <f t="shared" ref="D20:D26" si="8">C20-B20</f>
        <v>-22.830000000000013</v>
      </c>
      <c r="E20">
        <f t="shared" ref="E20:E26" si="9">92-B20</f>
        <v>-79.740000000000009</v>
      </c>
      <c r="F20">
        <f t="shared" ref="F20:F26" si="10">D20/E20</f>
        <v>0.28630549285176837</v>
      </c>
      <c r="G20" s="15">
        <v>0.28630549285176837</v>
      </c>
      <c r="H20" s="15">
        <f t="shared" ref="H20:H27" si="11">G20*100</f>
        <v>28.630549285176837</v>
      </c>
    </row>
    <row r="21" spans="1:17" x14ac:dyDescent="0.25">
      <c r="A21" t="s">
        <v>139</v>
      </c>
      <c r="B21">
        <v>131.52000000000001</v>
      </c>
      <c r="C21">
        <v>116.3</v>
      </c>
      <c r="D21">
        <f t="shared" si="8"/>
        <v>-15.220000000000013</v>
      </c>
      <c r="E21">
        <f t="shared" si="9"/>
        <v>-39.52000000000001</v>
      </c>
      <c r="F21">
        <f t="shared" si="10"/>
        <v>0.38512145748987875</v>
      </c>
      <c r="G21" s="15">
        <v>0.38512145748987875</v>
      </c>
      <c r="H21" s="15">
        <f t="shared" si="11"/>
        <v>38.512145748987876</v>
      </c>
    </row>
    <row r="22" spans="1:17" x14ac:dyDescent="0.25">
      <c r="A22" t="s">
        <v>140</v>
      </c>
      <c r="B22">
        <v>144.57</v>
      </c>
      <c r="C22">
        <v>148.91</v>
      </c>
      <c r="D22">
        <f t="shared" si="8"/>
        <v>4.3400000000000034</v>
      </c>
      <c r="E22">
        <f t="shared" si="9"/>
        <v>-52.569999999999993</v>
      </c>
      <c r="F22">
        <f t="shared" si="10"/>
        <v>-8.2556591211717781E-2</v>
      </c>
      <c r="G22" s="15">
        <v>-8.2556591211717781E-2</v>
      </c>
      <c r="H22" s="15">
        <f t="shared" si="11"/>
        <v>-8.255659121171778</v>
      </c>
    </row>
    <row r="23" spans="1:17" x14ac:dyDescent="0.25">
      <c r="A23" t="s">
        <v>141</v>
      </c>
      <c r="B23">
        <v>140.22</v>
      </c>
      <c r="C23">
        <v>140.22</v>
      </c>
      <c r="D23">
        <f t="shared" si="8"/>
        <v>0</v>
      </c>
      <c r="E23">
        <f t="shared" si="9"/>
        <v>-48.22</v>
      </c>
      <c r="F23">
        <f t="shared" si="10"/>
        <v>0</v>
      </c>
      <c r="G23" s="15">
        <v>0</v>
      </c>
      <c r="H23" s="15">
        <f t="shared" si="11"/>
        <v>0</v>
      </c>
    </row>
    <row r="24" spans="1:17" x14ac:dyDescent="0.25">
      <c r="A24" t="s">
        <v>111</v>
      </c>
      <c r="B24">
        <v>159.78</v>
      </c>
      <c r="C24">
        <v>126.09</v>
      </c>
      <c r="D24">
        <f t="shared" si="8"/>
        <v>-33.69</v>
      </c>
      <c r="E24">
        <f t="shared" si="9"/>
        <v>-67.78</v>
      </c>
      <c r="F24">
        <f t="shared" si="10"/>
        <v>0.49704927707288282</v>
      </c>
      <c r="G24" s="15">
        <v>0.49704927707288282</v>
      </c>
      <c r="H24" s="15">
        <f t="shared" si="11"/>
        <v>49.704927707288284</v>
      </c>
    </row>
    <row r="25" spans="1:17" x14ac:dyDescent="0.25">
      <c r="A25" t="s">
        <v>116</v>
      </c>
      <c r="B25">
        <v>172.83</v>
      </c>
      <c r="C25">
        <v>160.87</v>
      </c>
      <c r="D25">
        <f t="shared" si="8"/>
        <v>-11.960000000000008</v>
      </c>
      <c r="E25">
        <f t="shared" si="9"/>
        <v>-80.830000000000013</v>
      </c>
      <c r="F25">
        <f t="shared" si="10"/>
        <v>0.14796486453049618</v>
      </c>
      <c r="G25" s="15">
        <v>0.14796486453049618</v>
      </c>
      <c r="H25" s="15">
        <f t="shared" si="11"/>
        <v>14.796486453049617</v>
      </c>
    </row>
    <row r="26" spans="1:17" x14ac:dyDescent="0.25">
      <c r="A26" t="s">
        <v>113</v>
      </c>
      <c r="B26">
        <v>115.22</v>
      </c>
      <c r="C26">
        <v>130.43</v>
      </c>
      <c r="D26">
        <f t="shared" si="8"/>
        <v>15.210000000000008</v>
      </c>
      <c r="E26">
        <f t="shared" si="9"/>
        <v>-23.22</v>
      </c>
      <c r="F26">
        <f t="shared" si="10"/>
        <v>-0.65503875968992287</v>
      </c>
      <c r="G26" s="15">
        <v>-0.65503875968992287</v>
      </c>
      <c r="H26" s="15">
        <f t="shared" si="11"/>
        <v>-65.50387596899229</v>
      </c>
    </row>
    <row r="27" spans="1:17" x14ac:dyDescent="0.25">
      <c r="E27" t="s">
        <v>151</v>
      </c>
      <c r="F27" s="15">
        <f>AVERAGE(F19:F26)</f>
        <v>8.2631631832445304E-2</v>
      </c>
      <c r="G27" s="15">
        <f>AVERAGE(G19:G26)</f>
        <v>8.2631631832445304E-2</v>
      </c>
      <c r="H27" s="15">
        <f t="shared" si="11"/>
        <v>8.2631631832445311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 AWAL</vt:lpstr>
      <vt:lpstr>PRETES KPS kls D</vt:lpstr>
      <vt:lpstr>POSTES KPS kls D</vt:lpstr>
      <vt:lpstr>PRETES KPS kls B</vt:lpstr>
      <vt:lpstr>POSTES KPS kls B</vt:lpstr>
      <vt:lpstr>DATA NILAI KLS EKS DAN KON</vt:lpstr>
      <vt:lpstr>DIAGRAM KPS EKSPERIMEN</vt:lpstr>
      <vt:lpstr>DIAGRAM KPS KONTROL</vt:lpstr>
      <vt:lpstr>N GAIN INDIKATOR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2024-08-10T03:34:49Z</dcterms:created>
  <dcterms:modified xsi:type="dcterms:W3CDTF">2025-05-27T00:21:45Z</dcterms:modified>
</cp:coreProperties>
</file>